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0" yWindow="0" windowWidth="25600" windowHeight="14400" tabRatio="500"/>
  </bookViews>
  <sheets>
    <sheet name="2015-16 %30 İng. Ders Planı " sheetId="3" r:id="rId1"/>
    <sheet name=" İngilizce ders listesi" sheetId="4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8" i="3" l="1"/>
  <c r="D85" i="3"/>
  <c r="D84" i="3"/>
  <c r="G16" i="3"/>
  <c r="G18" i="3"/>
  <c r="P16" i="3"/>
  <c r="P18" i="3"/>
  <c r="G32" i="3"/>
  <c r="G33" i="3"/>
  <c r="G34" i="3"/>
  <c r="P32" i="3"/>
  <c r="P34" i="3"/>
  <c r="G47" i="3"/>
  <c r="G48" i="3"/>
  <c r="G49" i="3"/>
  <c r="P47" i="3"/>
  <c r="P48" i="3"/>
  <c r="P49" i="3"/>
  <c r="G65" i="3"/>
  <c r="G66" i="3"/>
  <c r="G67" i="3"/>
  <c r="P65" i="3"/>
  <c r="P66" i="3"/>
  <c r="P67" i="3"/>
  <c r="D80" i="3"/>
  <c r="D82" i="3"/>
  <c r="D83" i="3"/>
  <c r="H17" i="3"/>
  <c r="Q17" i="3"/>
  <c r="H33" i="3"/>
  <c r="H48" i="3"/>
  <c r="Q48" i="3"/>
  <c r="H66" i="3"/>
  <c r="Q66" i="3"/>
  <c r="Q65" i="3"/>
  <c r="Q67" i="3"/>
  <c r="H65" i="3"/>
  <c r="H67" i="3"/>
  <c r="Q47" i="3"/>
  <c r="Q49" i="3"/>
  <c r="H47" i="3"/>
  <c r="H49" i="3"/>
  <c r="Q32" i="3"/>
  <c r="Q34" i="3"/>
  <c r="H32" i="3"/>
  <c r="H34" i="3"/>
  <c r="Q16" i="3"/>
  <c r="Q18" i="3"/>
  <c r="H16" i="3"/>
  <c r="H18" i="3"/>
</calcChain>
</file>

<file path=xl/sharedStrings.xml><?xml version="1.0" encoding="utf-8"?>
<sst xmlns="http://schemas.openxmlformats.org/spreadsheetml/2006/main" count="424" uniqueCount="220">
  <si>
    <t>MÜHENDİSLİK FAKÜLTESİ</t>
  </si>
  <si>
    <t>ENDÜSTRİ MÜHENDİSLİĞİ BÖLÜMÜ</t>
  </si>
  <si>
    <t>1. Yarıyıl</t>
  </si>
  <si>
    <t>2. Yarıyıl</t>
  </si>
  <si>
    <t>Kod</t>
  </si>
  <si>
    <t>Türü 
(Z/S)</t>
  </si>
  <si>
    <t>Ders</t>
  </si>
  <si>
    <t>D</t>
  </si>
  <si>
    <t>U</t>
  </si>
  <si>
    <t>L</t>
  </si>
  <si>
    <t>Kredi</t>
  </si>
  <si>
    <t>AKTS
Kredisi</t>
  </si>
  <si>
    <t>Türü
 (Z/S)</t>
  </si>
  <si>
    <t>ODAI0001</t>
  </si>
  <si>
    <t>Z</t>
  </si>
  <si>
    <t>Atatürk İlkeleri ve İnkılap Tarihi I*</t>
  </si>
  <si>
    <t>ODAI0002</t>
  </si>
  <si>
    <t>Atatürk İlkeleri ve İnkılap Tarihi II*</t>
  </si>
  <si>
    <t>ODTD0001</t>
  </si>
  <si>
    <t>Türk Dili I*</t>
  </si>
  <si>
    <t>ODTD0002</t>
  </si>
  <si>
    <t>Türk Dili II*</t>
  </si>
  <si>
    <t>Matematik I**</t>
  </si>
  <si>
    <t>Matematik II**</t>
  </si>
  <si>
    <t>Fizik I**</t>
  </si>
  <si>
    <t>Fizik II**</t>
  </si>
  <si>
    <t>Genel Kimya**</t>
  </si>
  <si>
    <t>Teknik Resim**</t>
  </si>
  <si>
    <t>ENMU1003</t>
  </si>
  <si>
    <t>Endüstri Mühendisliğine Giriş</t>
  </si>
  <si>
    <t>ENMU1004</t>
  </si>
  <si>
    <t>Yapısal Programlama</t>
  </si>
  <si>
    <t>Bilgisayar Temelleri ve Programlamaya Giriş**</t>
  </si>
  <si>
    <t>Seçmeli Ders (B Grubu)</t>
  </si>
  <si>
    <t>Seçmeli Ders (A Grubu)</t>
  </si>
  <si>
    <t>ZORUNLU DERSLER KREDİ TOPLAMI</t>
  </si>
  <si>
    <t>SEÇMELİ DERSLER KREDİ TOPLAMI</t>
  </si>
  <si>
    <t>YARIYIL KREDİ TOPLAMI</t>
  </si>
  <si>
    <t>SEÇMELİ DERSLER (A GRUBU)</t>
  </si>
  <si>
    <t>SEÇMELİ DERSLER (B GRUBU)</t>
  </si>
  <si>
    <t>ODGS0001</t>
  </si>
  <si>
    <t>S</t>
  </si>
  <si>
    <t>Güzel Sanatlar I*</t>
  </si>
  <si>
    <t>ODGS0002</t>
  </si>
  <si>
    <t>Güzel Sanatlar II*</t>
  </si>
  <si>
    <t>3. Yarıyıl</t>
  </si>
  <si>
    <t>4. Yarıyıl</t>
  </si>
  <si>
    <t>ENMU2001</t>
  </si>
  <si>
    <t>Ekonomi I</t>
  </si>
  <si>
    <t>ENMU2002</t>
  </si>
  <si>
    <t>Ekonomi II</t>
  </si>
  <si>
    <t>ENMU2005</t>
  </si>
  <si>
    <t>Nesneye Yönelik Programlama</t>
  </si>
  <si>
    <t>ENMU2006</t>
  </si>
  <si>
    <t>Olasılık Teorisi ve İstatistiğe Giriş</t>
  </si>
  <si>
    <t>ENMU2012</t>
  </si>
  <si>
    <t>Maliyet Muhasebesi</t>
  </si>
  <si>
    <t>ENMU2007</t>
  </si>
  <si>
    <t>Endüstri Mühendisliği İçin Muhasebe</t>
  </si>
  <si>
    <t>Seçmeli Ders (C Grubu)</t>
  </si>
  <si>
    <t>ENMU2043</t>
  </si>
  <si>
    <r>
      <t>İstatistik</t>
    </r>
    <r>
      <rPr>
        <i/>
        <sz val="7"/>
        <rFont val="Tahoma"/>
        <family val="2"/>
      </rPr>
      <t/>
    </r>
  </si>
  <si>
    <t>SEÇMELİ DERSLER (C GRUBU)</t>
  </si>
  <si>
    <t>ENMU2008</t>
  </si>
  <si>
    <t>Mühendislik Mekaniği</t>
  </si>
  <si>
    <t>ENMU2009</t>
  </si>
  <si>
    <t>Termodinamik</t>
  </si>
  <si>
    <t>5. Yarıyıl</t>
  </si>
  <si>
    <t>6. Yarıyıl</t>
  </si>
  <si>
    <t>ENMU3025</t>
  </si>
  <si>
    <t>Lojistik Yönetimi</t>
  </si>
  <si>
    <t>Seçmeli Ders (D Grubu)</t>
  </si>
  <si>
    <t>Seçmeli Ders (E Grubu)</t>
  </si>
  <si>
    <t xml:space="preserve">  </t>
  </si>
  <si>
    <t xml:space="preserve"> </t>
  </si>
  <si>
    <t>SEÇMELİ DERSLER (D GRUBU)</t>
  </si>
  <si>
    <t>SEÇMELİ DERSLER (E GRUBU)</t>
  </si>
  <si>
    <t>ENMU3017</t>
  </si>
  <si>
    <t>İşletme Finansı</t>
  </si>
  <si>
    <t>ENMU3022</t>
  </si>
  <si>
    <t>Malzeme Bilimi</t>
  </si>
  <si>
    <t>ENMU3054</t>
  </si>
  <si>
    <t>Zaman Serilerinin Analizi</t>
  </si>
  <si>
    <t>ENMU3038</t>
  </si>
  <si>
    <t>Endüstriyel Sosyoloji ve Psikoloji</t>
  </si>
  <si>
    <t>7. Yarıyıl</t>
  </si>
  <si>
    <t>8. Yarıyıl</t>
  </si>
  <si>
    <t>ENMU4031</t>
  </si>
  <si>
    <t>İstatistiksel Kalite Kontrol</t>
  </si>
  <si>
    <t>ENMU4030</t>
  </si>
  <si>
    <t>Bitirme Projesi II</t>
  </si>
  <si>
    <t>ENMU4029</t>
  </si>
  <si>
    <t>Bitirme Projesi I</t>
  </si>
  <si>
    <t>Seçmeli Ders (H Grubu)</t>
  </si>
  <si>
    <t>Seçmeli Ders (F Grubu)</t>
  </si>
  <si>
    <t>Seçmeli Ders (I Grubu)</t>
  </si>
  <si>
    <t>Seçmeli Ders (G Grubu)</t>
  </si>
  <si>
    <t>Seçmeli Ders (J Grubu)</t>
  </si>
  <si>
    <t>SEÇMELİ DERSLER (F GRUBU)</t>
  </si>
  <si>
    <t>SEÇMELİ DERSLER (H GRUBU)</t>
  </si>
  <si>
    <t>ENMU4035</t>
  </si>
  <si>
    <t>Sezgisel Optimizasyon</t>
  </si>
  <si>
    <t>ENMU4036</t>
  </si>
  <si>
    <t>Yapay Zekaya Giriş</t>
  </si>
  <si>
    <t>ENMU4055</t>
  </si>
  <si>
    <t>Tümevarım Yöntemlerine Giriş</t>
  </si>
  <si>
    <t>ENMU4040</t>
  </si>
  <si>
    <t>Altı Sigma İle Süreç Yönetimi</t>
  </si>
  <si>
    <t>ENMU4052</t>
  </si>
  <si>
    <t>Modern Üretim Sistemleri</t>
  </si>
  <si>
    <t>ENMU4059</t>
  </si>
  <si>
    <t>Parametrik Olmayan İstatistik Yöntemler</t>
  </si>
  <si>
    <t>ENMU4058</t>
  </si>
  <si>
    <t>Veri Madenciliği ve Bilgi Keşfi</t>
  </si>
  <si>
    <t>ENMU4056</t>
  </si>
  <si>
    <t>Deney Tasarımı</t>
  </si>
  <si>
    <t>ENMU4060</t>
  </si>
  <si>
    <t>s</t>
  </si>
  <si>
    <t>Hizmet Sistemleri Yönetimi</t>
  </si>
  <si>
    <t>SEÇMELİ DERSLER (G GRUBU)</t>
  </si>
  <si>
    <t>SEÇMELİ DERSLER (I GRUBU)</t>
  </si>
  <si>
    <t>ENMU4034</t>
  </si>
  <si>
    <t>Elektronik Ticaret ve Pazarlama</t>
  </si>
  <si>
    <t>İş Hukuku**</t>
  </si>
  <si>
    <t>ENMU4042</t>
  </si>
  <si>
    <t>Inovasyon Yönetimi</t>
  </si>
  <si>
    <t>İş Sağlığı ve Güvenliği**</t>
  </si>
  <si>
    <t>SEÇMELİ DERSLER (J GRUBU)</t>
  </si>
  <si>
    <t>Mezuniyet Kredi Toplamı</t>
  </si>
  <si>
    <t xml:space="preserve">Zorunlu Ders Kredisi </t>
  </si>
  <si>
    <t xml:space="preserve">Seçmeli Ders Kredisi </t>
  </si>
  <si>
    <t xml:space="preserve">Zorunlu ve Seçmeli Ders Toplam Kredisi </t>
  </si>
  <si>
    <t xml:space="preserve">Seçmeli Ders %'si </t>
  </si>
  <si>
    <t>MUHG0001</t>
  </si>
  <si>
    <t>Uygulamalı Girişimcilik</t>
  </si>
  <si>
    <t>Mezuniyet AKTS</t>
  </si>
  <si>
    <t xml:space="preserve">Seçmeli Ders AKTS Kredisi </t>
  </si>
  <si>
    <t xml:space="preserve">Seçmeli Ders AKTS %'si </t>
  </si>
  <si>
    <t>Mezuniyet AKTS Kredi Toplamı</t>
  </si>
  <si>
    <t>* Rektörlük ortak dersleri</t>
  </si>
  <si>
    <t xml:space="preserve">Staj mezuniyet ön şartı olmakla birlikte programda   </t>
  </si>
  <si>
    <t xml:space="preserve">ayrıca kredi ve AKTS olarak gösterilmemiştir. </t>
  </si>
  <si>
    <t xml:space="preserve">Staj ile elde edilecek deneyim ve gerekli iş yükü </t>
  </si>
  <si>
    <t>program içerisinde ilgili derslerin içerik,uygulama</t>
  </si>
  <si>
    <t>ve çalışma iş yükleri içerisinde dikkate alınmıştır.</t>
  </si>
  <si>
    <t>Bölüm Başkanı</t>
  </si>
  <si>
    <t>Facility Design</t>
  </si>
  <si>
    <t>Total Quality Management</t>
  </si>
  <si>
    <t>Operations Research I</t>
  </si>
  <si>
    <t>Work Study and Ergonomics</t>
  </si>
  <si>
    <t>Technology and R&amp;D Management</t>
  </si>
  <si>
    <t>Systems Simulation</t>
  </si>
  <si>
    <t>Production Planning and Control</t>
  </si>
  <si>
    <t>Lean Production</t>
  </si>
  <si>
    <t>Probability Modeling</t>
  </si>
  <si>
    <t>İngilizce ders %'si</t>
  </si>
  <si>
    <t>Database Systems and Management</t>
  </si>
  <si>
    <t>Differential Equations</t>
  </si>
  <si>
    <t>Management and Organization</t>
  </si>
  <si>
    <t>Linear Algebra</t>
  </si>
  <si>
    <t>Introduction to Systems Analysis</t>
  </si>
  <si>
    <t>Operations Research II</t>
  </si>
  <si>
    <t>Project Management</t>
  </si>
  <si>
    <t>Engineering Economics</t>
  </si>
  <si>
    <t>Human Resources Planning</t>
  </si>
  <si>
    <t>Multivariant Functions and Applications</t>
  </si>
  <si>
    <t>M. Işık Güzelgöz</t>
  </si>
  <si>
    <t>Yrd.Doç.Dr. Tarık Küçükdeniz</t>
  </si>
  <si>
    <t>Yrd.Doç.Dr.Dilek Yılmaz Börekçi</t>
  </si>
  <si>
    <t>Yrd.Doç.Dr.Murat Akad</t>
  </si>
  <si>
    <t>Yrd.Doç.Dr.Fatih Tüysüz</t>
  </si>
  <si>
    <t>Prof.Dr.Mehmet Mutlu Yenisey</t>
  </si>
  <si>
    <t>Işık Güzelgöz</t>
  </si>
  <si>
    <t>Introduction to System Analysis</t>
  </si>
  <si>
    <t>Prof.Dr. Mehmet Mutlu Yenisey / Yrd.Doç.Dr. Tarık Küçükdeniz</t>
  </si>
  <si>
    <t>AKTS</t>
  </si>
  <si>
    <t>Dersin Adı</t>
  </si>
  <si>
    <t>Kodu</t>
  </si>
  <si>
    <t>Öğretim Üyesi</t>
  </si>
  <si>
    <t>İstanbul Üniversitesi Mühendislik Fakültesi Endüstri Mühendisliği Lisans Programı</t>
  </si>
  <si>
    <t>2015-16 Eğitim Öğretim Yılı</t>
  </si>
  <si>
    <t>%30 İngilizce Lisans Eğitimi Kapsamındaki İngilizce Dersler</t>
  </si>
  <si>
    <t>ENMU1063</t>
  </si>
  <si>
    <t>Teknik İngilizce I</t>
  </si>
  <si>
    <t>ENMU4062</t>
  </si>
  <si>
    <t>Arge ve İnovasyon Projelerinin Yönetimi</t>
  </si>
  <si>
    <t>ENMU1064</t>
  </si>
  <si>
    <t>Teknik İngilizce II</t>
  </si>
  <si>
    <t>ELMU1902</t>
  </si>
  <si>
    <t>ELMU1903</t>
  </si>
  <si>
    <t>BIMU1900</t>
  </si>
  <si>
    <t>BIMU1901</t>
  </si>
  <si>
    <t>ENMU1906</t>
  </si>
  <si>
    <t>ENMU1920</t>
  </si>
  <si>
    <t>ENMU1919</t>
  </si>
  <si>
    <t>ELMU3924</t>
  </si>
  <si>
    <t>KIMY2904</t>
  </si>
  <si>
    <t>ENMU2047</t>
  </si>
  <si>
    <t>ENMU3062</t>
  </si>
  <si>
    <t>ENMU3058</t>
  </si>
  <si>
    <t>ENMU3055</t>
  </si>
  <si>
    <t>ENMU3063</t>
  </si>
  <si>
    <t>ENMU3059</t>
  </si>
  <si>
    <t>ENMU4065</t>
  </si>
  <si>
    <t>ENMU4063</t>
  </si>
  <si>
    <t>ENMU4066</t>
  </si>
  <si>
    <t>ENMU4064</t>
  </si>
  <si>
    <t>ENMU2048</t>
  </si>
  <si>
    <t>ENMU2046</t>
  </si>
  <si>
    <t>ENMU2044</t>
  </si>
  <si>
    <t>ENMU2049</t>
  </si>
  <si>
    <t>ENMU2045</t>
  </si>
  <si>
    <t>ENMU3056</t>
  </si>
  <si>
    <t>ENMU3057</t>
  </si>
  <si>
    <t>ENMU3061</t>
  </si>
  <si>
    <t>ENMU3060</t>
  </si>
  <si>
    <t>%30 İNGİLİZCE LİSANS EĞİTİMİ DERS PLANI (YENİ)</t>
  </si>
  <si>
    <t>İSTANBUL ÜNİVERSİTESİ-CERRAHPAŞA</t>
  </si>
  <si>
    <t>** İÜ-Cerrahpaşa Mühendislik Fak. Ortak dersleri</t>
  </si>
  <si>
    <t>Prof.Dr.Alp BARAY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</si>
</sst>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0" x14ac:knownFonts="1">
    <font>
      <sz val="12"/>
      <color theme="1"/>
      <name val="Calibri"/>
      <family val="2"/>
      <scheme val="minor"/>
    </font>
    <font>
      <sz val="10"/>
      <name val="Arial"/>
      <family val="2"/>
      <charset val="162"/>
    </font>
    <font>
      <b/>
      <sz val="7.5"/>
      <name val="Times New Roman"/>
      <family val="1"/>
    </font>
    <font>
      <b/>
      <sz val="7.5"/>
      <color indexed="17"/>
      <name val="Times New Roman"/>
      <family val="1"/>
      <charset val="162"/>
    </font>
    <font>
      <sz val="4"/>
      <name val="Tahoma"/>
      <family val="2"/>
    </font>
    <font>
      <u/>
      <sz val="6.5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u/>
      <sz val="8.5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7.5"/>
      <name val="Times New Roman"/>
      <family val="1"/>
    </font>
    <font>
      <sz val="8"/>
      <color theme="1"/>
      <name val="Times New Roman"/>
      <family val="1"/>
      <charset val="162"/>
    </font>
    <font>
      <i/>
      <sz val="6.5"/>
      <name val="Times New Roman"/>
      <family val="1"/>
    </font>
    <font>
      <b/>
      <i/>
      <sz val="6"/>
      <name val="Times New Roman"/>
      <family val="1"/>
    </font>
    <font>
      <b/>
      <sz val="6"/>
      <name val="Times New Roman"/>
      <family val="1"/>
    </font>
    <font>
      <b/>
      <sz val="6"/>
      <color indexed="10"/>
      <name val="Times New Roman"/>
      <family val="1"/>
      <charset val="162"/>
    </font>
    <font>
      <b/>
      <i/>
      <sz val="7.5"/>
      <color indexed="12"/>
      <name val="Times New Roman"/>
      <family val="1"/>
      <charset val="162"/>
    </font>
    <font>
      <b/>
      <i/>
      <sz val="6"/>
      <color indexed="12"/>
      <name val="Times New Roman"/>
      <family val="1"/>
      <charset val="162"/>
    </font>
    <font>
      <sz val="6"/>
      <name val="Times New Roman"/>
      <family val="1"/>
    </font>
    <font>
      <sz val="7.5"/>
      <color indexed="12"/>
      <name val="Times New Roman"/>
      <family val="1"/>
      <charset val="162"/>
    </font>
    <font>
      <sz val="8"/>
      <color indexed="12"/>
      <name val="Times New Roman"/>
      <family val="1"/>
      <charset val="162"/>
    </font>
    <font>
      <u/>
      <sz val="7.5"/>
      <name val="Times New Roman"/>
      <family val="1"/>
    </font>
    <font>
      <sz val="7.5"/>
      <color theme="1"/>
      <name val="Times New Roman"/>
      <family val="1"/>
    </font>
    <font>
      <i/>
      <sz val="7"/>
      <name val="Tahoma"/>
      <family val="2"/>
    </font>
    <font>
      <i/>
      <sz val="6"/>
      <name val="Times New Roman"/>
      <family val="1"/>
    </font>
    <font>
      <i/>
      <sz val="7.5"/>
      <name val="Times New Roman"/>
      <family val="1"/>
    </font>
    <font>
      <b/>
      <i/>
      <sz val="6.5"/>
      <name val="Times New Roman"/>
      <family val="1"/>
    </font>
    <font>
      <b/>
      <i/>
      <sz val="6.5"/>
      <color indexed="12"/>
      <name val="Times New Roman"/>
      <family val="1"/>
      <charset val="162"/>
    </font>
    <font>
      <sz val="6.5"/>
      <color indexed="12"/>
      <name val="Times New Roman"/>
      <family val="1"/>
      <charset val="162"/>
    </font>
    <font>
      <b/>
      <sz val="7"/>
      <color indexed="17"/>
      <name val="Times New Roman"/>
      <family val="1"/>
      <charset val="162"/>
    </font>
    <font>
      <sz val="7"/>
      <name val="Times New Roman"/>
      <family val="1"/>
      <charset val="162"/>
    </font>
    <font>
      <b/>
      <sz val="7"/>
      <name val="Times New Roman"/>
      <family val="1"/>
      <charset val="162"/>
    </font>
    <font>
      <b/>
      <i/>
      <sz val="6"/>
      <color indexed="8"/>
      <name val="Times New Roman"/>
      <family val="1"/>
      <charset val="162"/>
    </font>
    <font>
      <sz val="11"/>
      <name val="Times New Roman"/>
      <family val="1"/>
    </font>
    <font>
      <sz val="7.5"/>
      <color rgb="FF0000CC"/>
      <name val="Times New Roman"/>
      <family val="1"/>
    </font>
    <font>
      <b/>
      <i/>
      <sz val="7"/>
      <color indexed="12"/>
      <name val="Times New Roman"/>
      <family val="1"/>
      <charset val="162"/>
    </font>
    <font>
      <b/>
      <sz val="7.5"/>
      <color indexed="12"/>
      <name val="Times New Roman"/>
      <family val="1"/>
      <charset val="162"/>
    </font>
    <font>
      <b/>
      <sz val="7.5"/>
      <color indexed="10"/>
      <name val="Times New Roman"/>
      <family val="1"/>
      <charset val="162"/>
    </font>
    <font>
      <b/>
      <sz val="6.5"/>
      <color indexed="10"/>
      <name val="Times New Roman"/>
      <family val="1"/>
      <charset val="162"/>
    </font>
    <font>
      <sz val="12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color theme="9" tint="-0.249977111117893"/>
      <name val="Times New Roman"/>
      <family val="1"/>
      <charset val="162"/>
    </font>
    <font>
      <sz val="7.5"/>
      <color theme="9" tint="-0.249977111117893"/>
      <name val="Times New Roman"/>
      <family val="1"/>
      <charset val="162"/>
    </font>
    <font>
      <b/>
      <sz val="12"/>
      <color theme="1"/>
      <name val="Calibri"/>
      <family val="2"/>
      <scheme val="minor"/>
    </font>
    <font>
      <sz val="12"/>
      <color theme="1"/>
      <name val="Cambria"/>
      <family val="1"/>
      <charset val="162"/>
    </font>
    <font>
      <sz val="8"/>
      <name val="Calibri"/>
      <family val="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0" borderId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84">
    <xf numFmtId="0" fontId="0" fillId="0" borderId="0" xfId="0"/>
    <xf numFmtId="0" fontId="3" fillId="0" borderId="0" xfId="1" applyFont="1" applyFill="1" applyBorder="1"/>
    <xf numFmtId="0" fontId="4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/>
    <xf numFmtId="0" fontId="8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wrapText="1"/>
    </xf>
    <xf numFmtId="0" fontId="10" fillId="0" borderId="0" xfId="1" applyFont="1" applyFill="1" applyBorder="1"/>
    <xf numFmtId="0" fontId="2" fillId="0" borderId="1" xfId="1" applyFont="1" applyFill="1" applyBorder="1" applyAlignment="1">
      <alignment vertical="center"/>
    </xf>
    <xf numFmtId="0" fontId="11" fillId="0" borderId="1" xfId="1" applyFont="1" applyFill="1" applyBorder="1"/>
    <xf numFmtId="0" fontId="11" fillId="0" borderId="1" xfId="1" applyFont="1" applyFill="1" applyBorder="1" applyAlignment="1">
      <alignment horizontal="center"/>
    </xf>
    <xf numFmtId="0" fontId="11" fillId="0" borderId="1" xfId="1" applyNumberFormat="1" applyFont="1" applyFill="1" applyBorder="1" applyAlignment="1">
      <alignment horizontal="center"/>
    </xf>
    <xf numFmtId="0" fontId="11" fillId="0" borderId="0" xfId="1" applyFont="1" applyFill="1" applyBorder="1"/>
    <xf numFmtId="0" fontId="12" fillId="0" borderId="1" xfId="1" applyFont="1" applyFill="1" applyBorder="1"/>
    <xf numFmtId="0" fontId="12" fillId="0" borderId="1" xfId="1" applyFont="1" applyFill="1" applyBorder="1" applyAlignment="1">
      <alignment horizontal="center"/>
    </xf>
    <xf numFmtId="0" fontId="12" fillId="0" borderId="1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11" fillId="0" borderId="3" xfId="1" applyFont="1" applyFill="1" applyBorder="1" applyAlignment="1">
      <alignment horizontal="center"/>
    </xf>
    <xf numFmtId="0" fontId="11" fillId="0" borderId="4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center"/>
    </xf>
    <xf numFmtId="0" fontId="2" fillId="0" borderId="0" xfId="1" applyFont="1" applyFill="1" applyBorder="1"/>
    <xf numFmtId="0" fontId="14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17" fillId="0" borderId="0" xfId="1" applyFont="1" applyFill="1" applyBorder="1"/>
    <xf numFmtId="0" fontId="18" fillId="0" borderId="0" xfId="1" applyFont="1" applyFill="1" applyBorder="1" applyAlignment="1">
      <alignment horizontal="left" vertical="center"/>
    </xf>
    <xf numFmtId="0" fontId="19" fillId="0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horizontal="left" vertical="center"/>
    </xf>
    <xf numFmtId="0" fontId="20" fillId="0" borderId="0" xfId="1" applyFont="1" applyFill="1" applyBorder="1"/>
    <xf numFmtId="0" fontId="21" fillId="0" borderId="1" xfId="1" applyFont="1" applyFill="1" applyBorder="1"/>
    <xf numFmtId="0" fontId="21" fillId="0" borderId="1" xfId="1" applyFont="1" applyFill="1" applyBorder="1" applyAlignment="1">
      <alignment horizontal="center"/>
    </xf>
    <xf numFmtId="0" fontId="21" fillId="0" borderId="1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11" fillId="0" borderId="1" xfId="1" applyFont="1" applyFill="1" applyBorder="1" applyAlignment="1">
      <alignment horizontal="left"/>
    </xf>
    <xf numFmtId="0" fontId="20" fillId="0" borderId="1" xfId="1" applyFont="1" applyFill="1" applyBorder="1"/>
    <xf numFmtId="0" fontId="20" fillId="0" borderId="1" xfId="1" applyFont="1" applyFill="1" applyBorder="1" applyAlignment="1">
      <alignment horizontal="center"/>
    </xf>
    <xf numFmtId="0" fontId="20" fillId="0" borderId="1" xfId="1" applyNumberFormat="1" applyFont="1" applyFill="1" applyBorder="1" applyAlignment="1">
      <alignment horizontal="center"/>
    </xf>
    <xf numFmtId="0" fontId="6" fillId="0" borderId="0" xfId="1" applyFont="1" applyFill="1" applyBorder="1"/>
    <xf numFmtId="0" fontId="22" fillId="0" borderId="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5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23" fillId="0" borderId="1" xfId="1" applyFont="1" applyFill="1" applyBorder="1"/>
    <xf numFmtId="0" fontId="23" fillId="0" borderId="1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5" xfId="1" applyNumberFormat="1" applyFont="1" applyFill="1" applyBorder="1" applyAlignment="1">
      <alignment horizontal="center"/>
    </xf>
    <xf numFmtId="0" fontId="11" fillId="0" borderId="6" xfId="1" applyFont="1" applyFill="1" applyBorder="1"/>
    <xf numFmtId="0" fontId="11" fillId="0" borderId="6" xfId="1" applyFont="1" applyFill="1" applyBorder="1" applyAlignment="1">
      <alignment horizontal="center"/>
    </xf>
    <xf numFmtId="0" fontId="11" fillId="0" borderId="6" xfId="1" applyNumberFormat="1" applyFont="1" applyFill="1" applyBorder="1" applyAlignment="1">
      <alignment horizontal="center"/>
    </xf>
    <xf numFmtId="0" fontId="25" fillId="0" borderId="0" xfId="1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horizontal="center"/>
    </xf>
    <xf numFmtId="0" fontId="25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vertical="center"/>
    </xf>
    <xf numFmtId="0" fontId="2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horizontal="left" vertical="center"/>
    </xf>
    <xf numFmtId="0" fontId="29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20" fillId="0" borderId="1" xfId="1" applyFont="1" applyFill="1" applyBorder="1" applyAlignment="1">
      <alignment vertical="center"/>
    </xf>
    <xf numFmtId="0" fontId="20" fillId="0" borderId="1" xfId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horizontal="left"/>
    </xf>
    <xf numFmtId="0" fontId="11" fillId="0" borderId="0" xfId="1" applyNumberFormat="1" applyFont="1" applyFill="1" applyBorder="1" applyAlignment="1">
      <alignment horizontal="center"/>
    </xf>
    <xf numFmtId="0" fontId="30" fillId="0" borderId="0" xfId="1" applyFont="1" applyFill="1" applyBorder="1"/>
    <xf numFmtId="0" fontId="7" fillId="0" borderId="1" xfId="1" applyFont="1" applyFill="1" applyBorder="1" applyAlignment="1">
      <alignment horizontal="left" vertical="center"/>
    </xf>
    <xf numFmtId="0" fontId="19" fillId="0" borderId="0" xfId="1" applyFont="1" applyFill="1" applyBorder="1"/>
    <xf numFmtId="0" fontId="11" fillId="0" borderId="1" xfId="1" applyFont="1" applyFill="1" applyBorder="1" applyAlignment="1">
      <alignment vertical="center"/>
    </xf>
    <xf numFmtId="0" fontId="26" fillId="0" borderId="0" xfId="1" applyNumberFormat="1" applyFont="1" applyFill="1" applyBorder="1" applyAlignment="1">
      <alignment horizontal="center"/>
    </xf>
    <xf numFmtId="0" fontId="25" fillId="0" borderId="0" xfId="1" applyFont="1" applyFill="1" applyBorder="1"/>
    <xf numFmtId="0" fontId="14" fillId="0" borderId="0" xfId="1" applyFont="1" applyFill="1" applyBorder="1"/>
    <xf numFmtId="0" fontId="19" fillId="0" borderId="0" xfId="1" applyFont="1" applyFill="1" applyBorder="1" applyAlignment="1">
      <alignment horizontal="center"/>
    </xf>
    <xf numFmtId="0" fontId="19" fillId="0" borderId="0" xfId="1" applyNumberFormat="1" applyFont="1" applyFill="1" applyBorder="1" applyAlignment="1">
      <alignment horizontal="center"/>
    </xf>
    <xf numFmtId="0" fontId="15" fillId="0" borderId="0" xfId="1" applyFont="1" applyFill="1" applyBorder="1" applyAlignment="1">
      <alignment horizontal="left"/>
    </xf>
    <xf numFmtId="0" fontId="18" fillId="0" borderId="0" xfId="1" applyFont="1" applyFill="1" applyBorder="1" applyAlignment="1">
      <alignment horizontal="left"/>
    </xf>
    <xf numFmtId="0" fontId="17" fillId="0" borderId="0" xfId="1" applyFont="1" applyFill="1" applyBorder="1" applyAlignment="1">
      <alignment horizontal="left"/>
    </xf>
    <xf numFmtId="0" fontId="21" fillId="0" borderId="1" xfId="1" applyFont="1" applyFill="1" applyBorder="1" applyAlignment="1">
      <alignment vertical="center"/>
    </xf>
    <xf numFmtId="0" fontId="21" fillId="0" borderId="1" xfId="1" applyFont="1" applyFill="1" applyBorder="1" applyAlignment="1">
      <alignment horizontal="center" vertical="center"/>
    </xf>
    <xf numFmtId="0" fontId="21" fillId="0" borderId="1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/>
    </xf>
    <xf numFmtId="0" fontId="31" fillId="0" borderId="0" xfId="1" applyFont="1" applyFill="1" applyBorder="1"/>
    <xf numFmtId="0" fontId="32" fillId="0" borderId="0" xfId="1" applyFont="1" applyFill="1" applyBorder="1"/>
    <xf numFmtId="0" fontId="15" fillId="0" borderId="1" xfId="1" applyFont="1" applyFill="1" applyBorder="1" applyAlignment="1">
      <alignment horizontal="left" vertical="center"/>
    </xf>
    <xf numFmtId="0" fontId="15" fillId="0" borderId="1" xfId="1" applyFont="1" applyFill="1" applyBorder="1" applyAlignment="1">
      <alignment horizontal="center" vertical="center"/>
    </xf>
    <xf numFmtId="0" fontId="15" fillId="0" borderId="1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vertical="center"/>
    </xf>
    <xf numFmtId="0" fontId="33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center" vertical="center"/>
    </xf>
    <xf numFmtId="0" fontId="34" fillId="0" borderId="1" xfId="1" applyFont="1" applyFill="1" applyBorder="1" applyAlignment="1">
      <alignment horizontal="center" vertical="center"/>
    </xf>
    <xf numFmtId="0" fontId="35" fillId="0" borderId="1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/>
    </xf>
    <xf numFmtId="0" fontId="36" fillId="0" borderId="0" xfId="1" applyFont="1" applyFill="1" applyBorder="1" applyAlignment="1">
      <alignment horizontal="left" vertical="center"/>
    </xf>
    <xf numFmtId="0" fontId="29" fillId="0" borderId="0" xfId="1" applyFont="1" applyFill="1" applyBorder="1" applyAlignment="1">
      <alignment horizontal="center" vertical="center"/>
    </xf>
    <xf numFmtId="0" fontId="29" fillId="0" borderId="0" xfId="1" applyNumberFormat="1" applyFont="1" applyFill="1" applyBorder="1" applyAlignment="1">
      <alignment horizontal="center" vertical="center"/>
    </xf>
    <xf numFmtId="0" fontId="37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38" fillId="0" borderId="0" xfId="1" applyFont="1" applyFill="1" applyBorder="1" applyAlignment="1">
      <alignment vertical="center"/>
    </xf>
    <xf numFmtId="164" fontId="39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2" fontId="11" fillId="0" borderId="1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right" vertical="center"/>
    </xf>
    <xf numFmtId="2" fontId="11" fillId="0" borderId="0" xfId="1" applyNumberFormat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center"/>
    </xf>
    <xf numFmtId="0" fontId="11" fillId="0" borderId="7" xfId="1" applyFont="1" applyFill="1" applyBorder="1" applyAlignment="1">
      <alignment horizontal="left"/>
    </xf>
    <xf numFmtId="0" fontId="11" fillId="0" borderId="8" xfId="1" applyFont="1" applyFill="1" applyBorder="1" applyAlignment="1">
      <alignment horizontal="left"/>
    </xf>
    <xf numFmtId="0" fontId="11" fillId="0" borderId="9" xfId="1" applyFont="1" applyFill="1" applyBorder="1" applyAlignment="1">
      <alignment horizontal="left"/>
    </xf>
    <xf numFmtId="0" fontId="11" fillId="0" borderId="10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2" fontId="11" fillId="0" borderId="0" xfId="1" applyNumberFormat="1" applyFont="1" applyFill="1" applyBorder="1" applyAlignment="1">
      <alignment horizontal="center" vertical="center"/>
    </xf>
    <xf numFmtId="0" fontId="11" fillId="0" borderId="7" xfId="1" applyFont="1" applyFill="1" applyBorder="1" applyAlignment="1"/>
    <xf numFmtId="0" fontId="11" fillId="0" borderId="8" xfId="1" applyFont="1" applyFill="1" applyBorder="1" applyAlignment="1"/>
    <xf numFmtId="0" fontId="11" fillId="0" borderId="11" xfId="1" applyFont="1" applyFill="1" applyBorder="1" applyAlignment="1"/>
    <xf numFmtId="0" fontId="11" fillId="0" borderId="12" xfId="1" applyFont="1" applyFill="1" applyBorder="1" applyAlignment="1"/>
    <xf numFmtId="0" fontId="40" fillId="0" borderId="0" xfId="1" applyFont="1" applyFill="1" applyBorder="1" applyAlignment="1">
      <alignment wrapText="1"/>
    </xf>
    <xf numFmtId="0" fontId="44" fillId="0" borderId="1" xfId="1" applyFont="1" applyFill="1" applyBorder="1" applyAlignment="1">
      <alignment horizontal="center"/>
    </xf>
    <xf numFmtId="0" fontId="44" fillId="0" borderId="1" xfId="1" applyNumberFormat="1" applyFont="1" applyFill="1" applyBorder="1" applyAlignment="1">
      <alignment horizontal="center"/>
    </xf>
    <xf numFmtId="0" fontId="43" fillId="0" borderId="1" xfId="1" applyFont="1" applyFill="1" applyBorder="1" applyAlignment="1">
      <alignment horizontal="center"/>
    </xf>
    <xf numFmtId="0" fontId="43" fillId="0" borderId="1" xfId="1" applyNumberFormat="1" applyFont="1" applyFill="1" applyBorder="1" applyAlignment="1">
      <alignment horizontal="center"/>
    </xf>
    <xf numFmtId="0" fontId="43" fillId="0" borderId="1" xfId="1" applyFont="1" applyFill="1" applyBorder="1" applyAlignment="1">
      <alignment horizontal="center" vertical="center"/>
    </xf>
    <xf numFmtId="0" fontId="43" fillId="0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5" fillId="0" borderId="1" xfId="0" applyFont="1" applyBorder="1" applyAlignment="1">
      <alignment horizontal="center"/>
    </xf>
    <xf numFmtId="0" fontId="49" fillId="0" borderId="0" xfId="0" applyFont="1" applyBorder="1"/>
    <xf numFmtId="0" fontId="48" fillId="0" borderId="0" xfId="0" applyFont="1" applyBorder="1"/>
    <xf numFmtId="0" fontId="0" fillId="0" borderId="0" xfId="0" applyBorder="1"/>
    <xf numFmtId="0" fontId="0" fillId="0" borderId="14" xfId="0" applyBorder="1"/>
    <xf numFmtId="0" fontId="0" fillId="0" borderId="6" xfId="0" applyBorder="1"/>
    <xf numFmtId="164" fontId="39" fillId="0" borderId="1" xfId="1" applyNumberFormat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vertical="center"/>
    </xf>
    <xf numFmtId="0" fontId="11" fillId="0" borderId="5" xfId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vertical="center"/>
    </xf>
    <xf numFmtId="0" fontId="20" fillId="0" borderId="5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vertical="center"/>
    </xf>
    <xf numFmtId="0" fontId="11" fillId="0" borderId="6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vertical="center"/>
    </xf>
    <xf numFmtId="0" fontId="20" fillId="0" borderId="6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/>
    </xf>
    <xf numFmtId="0" fontId="11" fillId="0" borderId="11" xfId="1" applyFont="1" applyFill="1" applyBorder="1" applyAlignment="1"/>
    <xf numFmtId="0" fontId="11" fillId="0" borderId="12" xfId="1" applyFont="1" applyFill="1" applyBorder="1" applyAlignment="1"/>
    <xf numFmtId="0" fontId="11" fillId="0" borderId="9" xfId="1" applyFont="1" applyFill="1" applyBorder="1" applyAlignment="1"/>
    <xf numFmtId="0" fontId="11" fillId="0" borderId="10" xfId="1" applyFont="1" applyFill="1" applyBorder="1" applyAlignment="1"/>
    <xf numFmtId="0" fontId="11" fillId="0" borderId="1" xfId="1" applyFont="1" applyFill="1" applyBorder="1" applyAlignment="1">
      <alignment horizontal="center" vertical="center"/>
    </xf>
    <xf numFmtId="0" fontId="38" fillId="0" borderId="1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11" fillId="0" borderId="3" xfId="1" applyFont="1" applyFill="1" applyBorder="1" applyAlignment="1">
      <alignment horizontal="center"/>
    </xf>
    <xf numFmtId="0" fontId="11" fillId="0" borderId="4" xfId="1" applyFont="1" applyFill="1" applyBorder="1" applyAlignment="1">
      <alignment horizontal="center"/>
    </xf>
    <xf numFmtId="0" fontId="46" fillId="0" borderId="5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46" fillId="0" borderId="1" xfId="0" applyFont="1" applyBorder="1" applyAlignment="1">
      <alignment vertical="center" wrapText="1"/>
    </xf>
    <xf numFmtId="0" fontId="49" fillId="0" borderId="0" xfId="0" applyFont="1" applyBorder="1" applyAlignment="1">
      <alignment horizontal="left"/>
    </xf>
    <xf numFmtId="0" fontId="46" fillId="0" borderId="1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/>
  </cellXfs>
  <cellStyles count="4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Normal" xfId="0" builtinId="0"/>
    <cellStyle name="Normal 3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98"/>
  <sheetViews>
    <sheetView tabSelected="1" topLeftCell="A75" zoomScale="150" zoomScaleNormal="150" zoomScalePageLayoutView="150" workbookViewId="0">
      <selection activeCell="G86" sqref="G86"/>
    </sheetView>
  </sheetViews>
  <sheetFormatPr baseColWidth="10" defaultColWidth="11" defaultRowHeight="14" customHeight="1" x14ac:dyDescent="0"/>
  <cols>
    <col min="1" max="1" width="8.83203125" bestFit="1" customWidth="1"/>
    <col min="2" max="2" width="3.5" customWidth="1"/>
    <col min="3" max="3" width="28.1640625" bestFit="1" customWidth="1"/>
    <col min="4" max="4" width="4.33203125" bestFit="1" customWidth="1"/>
    <col min="5" max="5" width="2.5" customWidth="1"/>
    <col min="6" max="6" width="3.5" customWidth="1"/>
    <col min="7" max="7" width="4.1640625" customWidth="1"/>
    <col min="8" max="8" width="4.5" customWidth="1"/>
    <col min="9" max="9" width="3.5" customWidth="1"/>
    <col min="10" max="10" width="8.83203125" bestFit="1" customWidth="1"/>
    <col min="11" max="11" width="3.83203125" customWidth="1"/>
    <col min="12" max="12" width="22" bestFit="1" customWidth="1"/>
    <col min="13" max="13" width="3.33203125" customWidth="1"/>
    <col min="14" max="14" width="3" customWidth="1"/>
    <col min="15" max="15" width="2.5" customWidth="1"/>
    <col min="16" max="16" width="3.1640625" customWidth="1"/>
    <col min="17" max="17" width="4.33203125" customWidth="1"/>
  </cols>
  <sheetData>
    <row r="1" spans="1:17" ht="14" customHeight="1">
      <c r="A1" s="169" t="s">
        <v>217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</row>
    <row r="2" spans="1:17" ht="14" customHeight="1">
      <c r="A2" s="169" t="s"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</row>
    <row r="3" spans="1:17" ht="14" customHeight="1">
      <c r="A3" s="169" t="s">
        <v>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</row>
    <row r="4" spans="1:17" ht="14" customHeight="1">
      <c r="A4" s="169" t="s">
        <v>216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</row>
    <row r="5" spans="1:17" ht="14" customHeight="1">
      <c r="A5" s="1" t="s">
        <v>2</v>
      </c>
      <c r="B5" s="1"/>
      <c r="C5" s="2"/>
      <c r="D5" s="3"/>
      <c r="E5" s="3"/>
      <c r="F5" s="3"/>
      <c r="G5" s="4"/>
      <c r="H5" s="5"/>
      <c r="I5" s="6"/>
      <c r="J5" s="1" t="s">
        <v>3</v>
      </c>
      <c r="K5" s="1"/>
      <c r="L5" s="2"/>
      <c r="M5" s="7"/>
      <c r="N5" s="7"/>
      <c r="O5" s="7"/>
      <c r="P5" s="8"/>
      <c r="Q5" s="9"/>
    </row>
    <row r="6" spans="1:17" ht="25" customHeight="1">
      <c r="A6" s="10" t="s">
        <v>4</v>
      </c>
      <c r="B6" s="11" t="s">
        <v>5</v>
      </c>
      <c r="C6" s="12" t="s">
        <v>6</v>
      </c>
      <c r="D6" s="13" t="s">
        <v>7</v>
      </c>
      <c r="E6" s="13" t="s">
        <v>8</v>
      </c>
      <c r="F6" s="14" t="s">
        <v>9</v>
      </c>
      <c r="G6" s="13" t="s">
        <v>10</v>
      </c>
      <c r="H6" s="15" t="s">
        <v>11</v>
      </c>
      <c r="I6" s="16"/>
      <c r="J6" s="17" t="s">
        <v>4</v>
      </c>
      <c r="K6" s="11" t="s">
        <v>12</v>
      </c>
      <c r="L6" s="12" t="s">
        <v>6</v>
      </c>
      <c r="M6" s="13" t="s">
        <v>7</v>
      </c>
      <c r="N6" s="13" t="s">
        <v>8</v>
      </c>
      <c r="O6" s="14" t="s">
        <v>9</v>
      </c>
      <c r="P6" s="13" t="s">
        <v>10</v>
      </c>
      <c r="Q6" s="15" t="s">
        <v>11</v>
      </c>
    </row>
    <row r="7" spans="1:17" ht="14" customHeight="1">
      <c r="A7" s="18" t="s">
        <v>13</v>
      </c>
      <c r="B7" s="19" t="s">
        <v>14</v>
      </c>
      <c r="C7" s="18" t="s">
        <v>15</v>
      </c>
      <c r="D7" s="19">
        <v>2</v>
      </c>
      <c r="E7" s="19">
        <v>0</v>
      </c>
      <c r="F7" s="20">
        <v>0</v>
      </c>
      <c r="G7" s="19">
        <v>2</v>
      </c>
      <c r="H7" s="19">
        <v>2</v>
      </c>
      <c r="I7" s="21"/>
      <c r="J7" s="18" t="s">
        <v>16</v>
      </c>
      <c r="K7" s="19" t="s">
        <v>14</v>
      </c>
      <c r="L7" s="18" t="s">
        <v>17</v>
      </c>
      <c r="M7" s="19">
        <v>2</v>
      </c>
      <c r="N7" s="19">
        <v>0</v>
      </c>
      <c r="O7" s="19">
        <v>0</v>
      </c>
      <c r="P7" s="19">
        <v>2</v>
      </c>
      <c r="Q7" s="19">
        <v>2</v>
      </c>
    </row>
    <row r="8" spans="1:17" ht="14" customHeight="1">
      <c r="A8" s="18" t="s">
        <v>18</v>
      </c>
      <c r="B8" s="19" t="s">
        <v>14</v>
      </c>
      <c r="C8" s="18" t="s">
        <v>19</v>
      </c>
      <c r="D8" s="19">
        <v>2</v>
      </c>
      <c r="E8" s="19">
        <v>0</v>
      </c>
      <c r="F8" s="20">
        <v>0</v>
      </c>
      <c r="G8" s="19">
        <v>2</v>
      </c>
      <c r="H8" s="19">
        <v>2</v>
      </c>
      <c r="I8" s="21"/>
      <c r="J8" s="18" t="s">
        <v>20</v>
      </c>
      <c r="K8" s="19" t="s">
        <v>14</v>
      </c>
      <c r="L8" s="18" t="s">
        <v>21</v>
      </c>
      <c r="M8" s="19">
        <v>2</v>
      </c>
      <c r="N8" s="19">
        <v>0</v>
      </c>
      <c r="O8" s="19">
        <v>0</v>
      </c>
      <c r="P8" s="19">
        <v>2</v>
      </c>
      <c r="Q8" s="19">
        <v>2</v>
      </c>
    </row>
    <row r="9" spans="1:17" ht="14" customHeight="1">
      <c r="A9" s="18" t="s">
        <v>182</v>
      </c>
      <c r="B9" s="19" t="s">
        <v>14</v>
      </c>
      <c r="C9" s="18" t="s">
        <v>183</v>
      </c>
      <c r="D9" s="19">
        <v>2</v>
      </c>
      <c r="E9" s="19">
        <v>0</v>
      </c>
      <c r="F9" s="20">
        <v>0</v>
      </c>
      <c r="G9" s="19">
        <v>2</v>
      </c>
      <c r="H9" s="19">
        <v>2</v>
      </c>
      <c r="I9" s="21"/>
      <c r="J9" s="18" t="s">
        <v>186</v>
      </c>
      <c r="K9" s="19" t="s">
        <v>14</v>
      </c>
      <c r="L9" s="18" t="s">
        <v>187</v>
      </c>
      <c r="M9" s="19">
        <v>2</v>
      </c>
      <c r="N9" s="19">
        <v>0</v>
      </c>
      <c r="O9" s="19">
        <v>0</v>
      </c>
      <c r="P9" s="19">
        <v>2</v>
      </c>
      <c r="Q9" s="19">
        <v>2</v>
      </c>
    </row>
    <row r="10" spans="1:17" ht="14" customHeight="1">
      <c r="A10" s="18" t="s">
        <v>188</v>
      </c>
      <c r="B10" s="19" t="s">
        <v>14</v>
      </c>
      <c r="C10" s="18" t="s">
        <v>22</v>
      </c>
      <c r="D10" s="19">
        <v>4</v>
      </c>
      <c r="E10" s="19">
        <v>2</v>
      </c>
      <c r="F10" s="20">
        <v>0</v>
      </c>
      <c r="G10" s="19">
        <v>5</v>
      </c>
      <c r="H10" s="19">
        <v>6</v>
      </c>
      <c r="I10" s="21"/>
      <c r="J10" s="18" t="s">
        <v>189</v>
      </c>
      <c r="K10" s="19" t="s">
        <v>14</v>
      </c>
      <c r="L10" s="22" t="s">
        <v>23</v>
      </c>
      <c r="M10" s="23">
        <v>4</v>
      </c>
      <c r="N10" s="23">
        <v>2</v>
      </c>
      <c r="O10" s="23">
        <v>0</v>
      </c>
      <c r="P10" s="23">
        <v>5</v>
      </c>
      <c r="Q10" s="23">
        <v>6</v>
      </c>
    </row>
    <row r="11" spans="1:17" ht="14" customHeight="1">
      <c r="A11" s="18" t="s">
        <v>190</v>
      </c>
      <c r="B11" s="19" t="s">
        <v>14</v>
      </c>
      <c r="C11" s="18" t="s">
        <v>24</v>
      </c>
      <c r="D11" s="19">
        <v>3</v>
      </c>
      <c r="E11" s="19">
        <v>0</v>
      </c>
      <c r="F11" s="20">
        <v>2</v>
      </c>
      <c r="G11" s="19">
        <v>4</v>
      </c>
      <c r="H11" s="19">
        <v>6</v>
      </c>
      <c r="I11" s="21"/>
      <c r="J11" s="18" t="s">
        <v>191</v>
      </c>
      <c r="K11" s="19" t="s">
        <v>14</v>
      </c>
      <c r="L11" s="22" t="s">
        <v>25</v>
      </c>
      <c r="M11" s="23">
        <v>3</v>
      </c>
      <c r="N11" s="23">
        <v>0</v>
      </c>
      <c r="O11" s="23">
        <v>2</v>
      </c>
      <c r="P11" s="23">
        <v>4</v>
      </c>
      <c r="Q11" s="23">
        <v>6</v>
      </c>
    </row>
    <row r="12" spans="1:17" ht="14" customHeight="1">
      <c r="A12" s="18" t="s">
        <v>192</v>
      </c>
      <c r="B12" s="19" t="s">
        <v>14</v>
      </c>
      <c r="C12" s="18" t="s">
        <v>26</v>
      </c>
      <c r="D12" s="19">
        <v>3</v>
      </c>
      <c r="E12" s="19">
        <v>0</v>
      </c>
      <c r="F12" s="20">
        <v>0</v>
      </c>
      <c r="G12" s="19">
        <v>3</v>
      </c>
      <c r="H12" s="19">
        <v>4</v>
      </c>
      <c r="I12" s="21"/>
      <c r="J12" s="18" t="s">
        <v>194</v>
      </c>
      <c r="K12" s="19" t="s">
        <v>14</v>
      </c>
      <c r="L12" s="22" t="s">
        <v>27</v>
      </c>
      <c r="M12" s="23">
        <v>3</v>
      </c>
      <c r="N12" s="23">
        <v>1</v>
      </c>
      <c r="O12" s="23">
        <v>0</v>
      </c>
      <c r="P12" s="23">
        <v>3.5</v>
      </c>
      <c r="Q12" s="23">
        <v>5</v>
      </c>
    </row>
    <row r="13" spans="1:17" ht="14" customHeight="1">
      <c r="A13" s="18" t="s">
        <v>28</v>
      </c>
      <c r="B13" s="19" t="s">
        <v>14</v>
      </c>
      <c r="C13" s="18" t="s">
        <v>29</v>
      </c>
      <c r="D13" s="19">
        <v>2</v>
      </c>
      <c r="E13" s="19">
        <v>0</v>
      </c>
      <c r="F13" s="20">
        <v>0</v>
      </c>
      <c r="G13" s="19">
        <v>2</v>
      </c>
      <c r="H13" s="19">
        <v>2</v>
      </c>
      <c r="I13" s="21"/>
      <c r="J13" s="18" t="s">
        <v>30</v>
      </c>
      <c r="K13" s="19" t="s">
        <v>14</v>
      </c>
      <c r="L13" s="22" t="s">
        <v>31</v>
      </c>
      <c r="M13" s="23">
        <v>2</v>
      </c>
      <c r="N13" s="23">
        <v>0</v>
      </c>
      <c r="O13" s="24">
        <v>2</v>
      </c>
      <c r="P13" s="23">
        <v>3</v>
      </c>
      <c r="Q13" s="23">
        <v>6</v>
      </c>
    </row>
    <row r="14" spans="1:17" ht="14" customHeight="1">
      <c r="A14" s="18" t="s">
        <v>193</v>
      </c>
      <c r="B14" s="19" t="s">
        <v>14</v>
      </c>
      <c r="C14" s="18" t="s">
        <v>32</v>
      </c>
      <c r="D14" s="19">
        <v>2</v>
      </c>
      <c r="E14" s="19">
        <v>0</v>
      </c>
      <c r="F14" s="20">
        <v>2</v>
      </c>
      <c r="G14" s="19">
        <v>3</v>
      </c>
      <c r="H14" s="19">
        <v>5</v>
      </c>
      <c r="I14" s="21"/>
      <c r="J14" s="21"/>
      <c r="K14" s="21"/>
      <c r="L14" s="18" t="s">
        <v>33</v>
      </c>
      <c r="M14" s="170"/>
      <c r="N14" s="171"/>
      <c r="O14" s="172"/>
      <c r="P14" s="19">
        <v>0</v>
      </c>
      <c r="Q14" s="19">
        <v>1</v>
      </c>
    </row>
    <row r="15" spans="1:17" ht="14" customHeight="1">
      <c r="A15" s="21"/>
      <c r="B15" s="21"/>
      <c r="C15" s="18" t="s">
        <v>34</v>
      </c>
      <c r="D15" s="25"/>
      <c r="E15" s="26"/>
      <c r="F15" s="27"/>
      <c r="G15" s="28">
        <v>0</v>
      </c>
      <c r="H15" s="28">
        <v>1</v>
      </c>
      <c r="I15" s="21"/>
      <c r="J15" s="21"/>
      <c r="K15" s="21"/>
      <c r="L15" s="21"/>
      <c r="M15" s="21"/>
      <c r="N15" s="21"/>
      <c r="O15" s="21"/>
      <c r="P15" s="21"/>
      <c r="Q15" s="21"/>
    </row>
    <row r="16" spans="1:17" ht="14" customHeight="1">
      <c r="A16" s="21"/>
      <c r="B16" s="21"/>
      <c r="C16" s="29" t="s">
        <v>35</v>
      </c>
      <c r="D16" s="30"/>
      <c r="E16" s="30"/>
      <c r="F16" s="30"/>
      <c r="G16" s="31">
        <f>SUM(G7:G14)</f>
        <v>23</v>
      </c>
      <c r="H16" s="31">
        <f>SUM(H7:H14)</f>
        <v>29</v>
      </c>
      <c r="I16" s="32"/>
      <c r="J16" s="33"/>
      <c r="K16" s="33"/>
      <c r="L16" s="29" t="s">
        <v>35</v>
      </c>
      <c r="M16" s="4"/>
      <c r="N16" s="4"/>
      <c r="O16" s="4"/>
      <c r="P16" s="34">
        <f>SUM(P7:P13)</f>
        <v>21.5</v>
      </c>
      <c r="Q16" s="34">
        <f>SUM(Q7:Q13)</f>
        <v>29</v>
      </c>
    </row>
    <row r="17" spans="1:17" ht="14" customHeight="1">
      <c r="A17" s="21"/>
      <c r="B17" s="21"/>
      <c r="C17" s="29" t="s">
        <v>36</v>
      </c>
      <c r="D17" s="30"/>
      <c r="E17" s="30"/>
      <c r="F17" s="30"/>
      <c r="G17" s="31">
        <v>0</v>
      </c>
      <c r="H17" s="31">
        <f>H15</f>
        <v>1</v>
      </c>
      <c r="I17" s="32"/>
      <c r="J17" s="33"/>
      <c r="K17" s="33"/>
      <c r="L17" s="29" t="s">
        <v>36</v>
      </c>
      <c r="M17" s="4"/>
      <c r="N17" s="4"/>
      <c r="O17" s="4"/>
      <c r="P17" s="34">
        <v>0</v>
      </c>
      <c r="Q17" s="34">
        <f>Q14</f>
        <v>1</v>
      </c>
    </row>
    <row r="18" spans="1:17" ht="14" customHeight="1">
      <c r="A18" s="35"/>
      <c r="B18" s="35"/>
      <c r="C18" s="36" t="s">
        <v>37</v>
      </c>
      <c r="D18" s="37"/>
      <c r="E18" s="37"/>
      <c r="F18" s="37"/>
      <c r="G18" s="38">
        <f>G16+G17</f>
        <v>23</v>
      </c>
      <c r="H18" s="38">
        <f>H16+H17</f>
        <v>30</v>
      </c>
      <c r="I18" s="39"/>
      <c r="J18" s="33"/>
      <c r="K18" s="33"/>
      <c r="L18" s="36" t="s">
        <v>37</v>
      </c>
      <c r="M18" s="40"/>
      <c r="N18" s="40"/>
      <c r="O18" s="40"/>
      <c r="P18" s="41">
        <f>P16+P17</f>
        <v>21.5</v>
      </c>
      <c r="Q18" s="41">
        <f>Q16+Q17</f>
        <v>30</v>
      </c>
    </row>
    <row r="19" spans="1:17" ht="14" customHeight="1">
      <c r="A19" s="42" t="s">
        <v>4</v>
      </c>
      <c r="B19" s="42"/>
      <c r="C19" s="43" t="s">
        <v>38</v>
      </c>
      <c r="D19" s="44"/>
      <c r="E19" s="44"/>
      <c r="F19" s="44"/>
      <c r="G19" s="44"/>
      <c r="H19" s="44"/>
      <c r="I19" s="39"/>
      <c r="J19" s="45" t="s">
        <v>4</v>
      </c>
      <c r="K19" s="45"/>
      <c r="L19" s="43" t="s">
        <v>39</v>
      </c>
      <c r="M19" s="46"/>
      <c r="N19" s="46"/>
      <c r="O19" s="46"/>
      <c r="P19" s="46"/>
      <c r="Q19" s="46"/>
    </row>
    <row r="20" spans="1:17" ht="14" customHeight="1">
      <c r="A20" s="18" t="s">
        <v>40</v>
      </c>
      <c r="B20" s="19" t="s">
        <v>41</v>
      </c>
      <c r="C20" s="47" t="s">
        <v>42</v>
      </c>
      <c r="D20" s="48">
        <v>1</v>
      </c>
      <c r="E20" s="48">
        <v>0</v>
      </c>
      <c r="F20" s="49">
        <v>0</v>
      </c>
      <c r="G20" s="48">
        <v>0</v>
      </c>
      <c r="H20" s="48">
        <v>1</v>
      </c>
      <c r="I20" s="50"/>
      <c r="J20" s="51" t="s">
        <v>43</v>
      </c>
      <c r="K20" s="19" t="s">
        <v>41</v>
      </c>
      <c r="L20" s="52" t="s">
        <v>44</v>
      </c>
      <c r="M20" s="53">
        <v>1</v>
      </c>
      <c r="N20" s="53">
        <v>0</v>
      </c>
      <c r="O20" s="54">
        <v>0</v>
      </c>
      <c r="P20" s="53">
        <v>0</v>
      </c>
      <c r="Q20" s="53">
        <v>1</v>
      </c>
    </row>
    <row r="21" spans="1:17" ht="14" customHeight="1">
      <c r="A21" s="21"/>
      <c r="B21" s="21"/>
      <c r="C21" s="21"/>
      <c r="D21" s="21"/>
      <c r="E21" s="21"/>
      <c r="F21" s="21"/>
      <c r="G21" s="21"/>
      <c r="H21" s="21"/>
      <c r="I21" s="50"/>
      <c r="J21" s="50"/>
      <c r="K21" s="50"/>
      <c r="L21" s="21"/>
      <c r="M21" s="21"/>
      <c r="N21" s="21"/>
      <c r="O21" s="21"/>
      <c r="P21" s="21"/>
      <c r="Q21" s="21"/>
    </row>
    <row r="22" spans="1:17" ht="14" customHeight="1">
      <c r="A22" s="1" t="s">
        <v>45</v>
      </c>
      <c r="B22" s="1"/>
      <c r="C22" s="2"/>
      <c r="D22" s="3"/>
      <c r="E22" s="4"/>
      <c r="F22" s="4"/>
      <c r="G22" s="4"/>
      <c r="H22" s="4"/>
      <c r="I22" s="55"/>
      <c r="J22" s="1" t="s">
        <v>46</v>
      </c>
      <c r="K22" s="1"/>
      <c r="L22" s="2"/>
      <c r="M22" s="56"/>
      <c r="N22" s="57"/>
      <c r="O22" s="57"/>
      <c r="P22" s="57"/>
      <c r="Q22" s="57"/>
    </row>
    <row r="23" spans="1:17" ht="24" customHeight="1">
      <c r="A23" s="10" t="s">
        <v>4</v>
      </c>
      <c r="B23" s="10"/>
      <c r="C23" s="58" t="s">
        <v>6</v>
      </c>
      <c r="D23" s="13" t="s">
        <v>7</v>
      </c>
      <c r="E23" s="13" t="s">
        <v>8</v>
      </c>
      <c r="F23" s="14" t="s">
        <v>9</v>
      </c>
      <c r="G23" s="13" t="s">
        <v>10</v>
      </c>
      <c r="H23" s="59" t="s">
        <v>11</v>
      </c>
      <c r="I23" s="55"/>
      <c r="J23" s="17" t="s">
        <v>4</v>
      </c>
      <c r="K23" s="17"/>
      <c r="L23" s="12" t="s">
        <v>6</v>
      </c>
      <c r="M23" s="13" t="s">
        <v>7</v>
      </c>
      <c r="N23" s="13" t="s">
        <v>8</v>
      </c>
      <c r="O23" s="14" t="s">
        <v>9</v>
      </c>
      <c r="P23" s="13" t="s">
        <v>10</v>
      </c>
      <c r="Q23" s="59" t="s">
        <v>11</v>
      </c>
    </row>
    <row r="24" spans="1:17" ht="14" customHeight="1">
      <c r="A24" s="18" t="s">
        <v>47</v>
      </c>
      <c r="B24" s="19" t="s">
        <v>14</v>
      </c>
      <c r="C24" s="18" t="s">
        <v>48</v>
      </c>
      <c r="D24" s="19">
        <v>2</v>
      </c>
      <c r="E24" s="19">
        <v>0</v>
      </c>
      <c r="F24" s="20">
        <v>0</v>
      </c>
      <c r="G24" s="19">
        <v>2</v>
      </c>
      <c r="H24" s="19">
        <v>2</v>
      </c>
      <c r="I24" s="21"/>
      <c r="J24" s="18" t="s">
        <v>49</v>
      </c>
      <c r="K24" s="19" t="s">
        <v>14</v>
      </c>
      <c r="L24" s="18" t="s">
        <v>50</v>
      </c>
      <c r="M24" s="19">
        <v>2</v>
      </c>
      <c r="N24" s="19">
        <v>0</v>
      </c>
      <c r="O24" s="19">
        <v>0</v>
      </c>
      <c r="P24" s="19">
        <v>2</v>
      </c>
      <c r="Q24" s="19">
        <v>2</v>
      </c>
    </row>
    <row r="25" spans="1:17" ht="14" customHeight="1">
      <c r="A25" s="18" t="s">
        <v>51</v>
      </c>
      <c r="B25" s="19" t="s">
        <v>14</v>
      </c>
      <c r="C25" s="18" t="s">
        <v>52</v>
      </c>
      <c r="D25" s="19">
        <v>2</v>
      </c>
      <c r="E25" s="19">
        <v>0</v>
      </c>
      <c r="F25" s="20">
        <v>2</v>
      </c>
      <c r="G25" s="19">
        <v>3</v>
      </c>
      <c r="H25" s="19">
        <v>6</v>
      </c>
      <c r="I25" s="21"/>
      <c r="J25" s="18" t="s">
        <v>208</v>
      </c>
      <c r="K25" s="19" t="s">
        <v>14</v>
      </c>
      <c r="L25" s="18" t="s">
        <v>156</v>
      </c>
      <c r="M25" s="140">
        <v>2</v>
      </c>
      <c r="N25" s="140">
        <v>0</v>
      </c>
      <c r="O25" s="140">
        <v>2</v>
      </c>
      <c r="P25" s="140">
        <v>3</v>
      </c>
      <c r="Q25" s="140">
        <v>6</v>
      </c>
    </row>
    <row r="26" spans="1:17" ht="14" customHeight="1">
      <c r="A26" s="18" t="s">
        <v>53</v>
      </c>
      <c r="B26" s="19" t="s">
        <v>14</v>
      </c>
      <c r="C26" s="18" t="s">
        <v>54</v>
      </c>
      <c r="D26" s="19">
        <v>3</v>
      </c>
      <c r="E26" s="19">
        <v>0</v>
      </c>
      <c r="F26" s="20">
        <v>0</v>
      </c>
      <c r="G26" s="19">
        <v>3</v>
      </c>
      <c r="H26" s="19">
        <v>6</v>
      </c>
      <c r="I26" s="21"/>
      <c r="J26" s="18" t="s">
        <v>55</v>
      </c>
      <c r="K26" s="19" t="s">
        <v>14</v>
      </c>
      <c r="L26" s="18" t="s">
        <v>56</v>
      </c>
      <c r="M26" s="19">
        <v>3</v>
      </c>
      <c r="N26" s="19">
        <v>0</v>
      </c>
      <c r="O26" s="19">
        <v>0</v>
      </c>
      <c r="P26" s="19">
        <v>3</v>
      </c>
      <c r="Q26" s="19">
        <v>3</v>
      </c>
    </row>
    <row r="27" spans="1:17" ht="14" customHeight="1">
      <c r="A27" s="18" t="s">
        <v>57</v>
      </c>
      <c r="B27" s="19" t="s">
        <v>14</v>
      </c>
      <c r="C27" s="18" t="s">
        <v>58</v>
      </c>
      <c r="D27" s="19">
        <v>3</v>
      </c>
      <c r="E27" s="19">
        <v>0</v>
      </c>
      <c r="F27" s="20">
        <v>0</v>
      </c>
      <c r="G27" s="19">
        <v>3</v>
      </c>
      <c r="H27" s="19">
        <v>5</v>
      </c>
      <c r="I27" s="21"/>
      <c r="J27" s="18" t="s">
        <v>207</v>
      </c>
      <c r="K27" s="19" t="s">
        <v>14</v>
      </c>
      <c r="L27" s="18" t="s">
        <v>157</v>
      </c>
      <c r="M27" s="140">
        <v>4</v>
      </c>
      <c r="N27" s="140">
        <v>0</v>
      </c>
      <c r="O27" s="140">
        <v>0</v>
      </c>
      <c r="P27" s="140">
        <v>4</v>
      </c>
      <c r="Q27" s="140">
        <v>6</v>
      </c>
    </row>
    <row r="28" spans="1:17" ht="14" customHeight="1">
      <c r="A28" s="18" t="s">
        <v>197</v>
      </c>
      <c r="B28" s="19" t="s">
        <v>14</v>
      </c>
      <c r="C28" s="18" t="s">
        <v>165</v>
      </c>
      <c r="D28" s="140">
        <v>2</v>
      </c>
      <c r="E28" s="140">
        <v>2</v>
      </c>
      <c r="F28" s="140">
        <v>0</v>
      </c>
      <c r="G28" s="140">
        <v>3</v>
      </c>
      <c r="H28" s="140">
        <v>7</v>
      </c>
      <c r="I28" s="21"/>
      <c r="J28" s="18" t="s">
        <v>209</v>
      </c>
      <c r="K28" s="19" t="s">
        <v>14</v>
      </c>
      <c r="L28" s="18" t="s">
        <v>158</v>
      </c>
      <c r="M28" s="140">
        <v>2</v>
      </c>
      <c r="N28" s="140">
        <v>0</v>
      </c>
      <c r="O28" s="140">
        <v>0</v>
      </c>
      <c r="P28" s="140">
        <v>2</v>
      </c>
      <c r="Q28" s="140">
        <v>3</v>
      </c>
    </row>
    <row r="29" spans="1:17" ht="14" customHeight="1">
      <c r="A29" s="21"/>
      <c r="B29" s="21"/>
      <c r="C29" s="18" t="s">
        <v>59</v>
      </c>
      <c r="D29" s="62">
        <v>3</v>
      </c>
      <c r="E29" s="62">
        <v>0</v>
      </c>
      <c r="F29" s="63">
        <v>0</v>
      </c>
      <c r="G29" s="62">
        <v>3</v>
      </c>
      <c r="H29" s="62">
        <v>4</v>
      </c>
      <c r="I29" s="21"/>
      <c r="J29" s="18" t="s">
        <v>60</v>
      </c>
      <c r="K29" s="19" t="s">
        <v>14</v>
      </c>
      <c r="L29" s="60" t="s">
        <v>61</v>
      </c>
      <c r="M29" s="61">
        <v>3</v>
      </c>
      <c r="N29" s="61">
        <v>0</v>
      </c>
      <c r="O29" s="61">
        <v>0</v>
      </c>
      <c r="P29" s="61">
        <v>3</v>
      </c>
      <c r="Q29" s="61">
        <v>4</v>
      </c>
    </row>
    <row r="30" spans="1:17" ht="14" customHeight="1">
      <c r="A30" s="21"/>
      <c r="B30" s="21"/>
      <c r="C30" s="64"/>
      <c r="D30" s="65"/>
      <c r="E30" s="65"/>
      <c r="F30" s="66"/>
      <c r="G30" s="65"/>
      <c r="H30" s="65"/>
      <c r="I30" s="21"/>
      <c r="J30" s="18" t="s">
        <v>210</v>
      </c>
      <c r="K30" s="19" t="s">
        <v>14</v>
      </c>
      <c r="L30" s="18" t="s">
        <v>159</v>
      </c>
      <c r="M30" s="140">
        <v>3</v>
      </c>
      <c r="N30" s="140">
        <v>0</v>
      </c>
      <c r="O30" s="140">
        <v>0</v>
      </c>
      <c r="P30" s="140">
        <v>3</v>
      </c>
      <c r="Q30" s="140">
        <v>3</v>
      </c>
    </row>
    <row r="31" spans="1:17" ht="14" customHeight="1">
      <c r="A31" s="21"/>
      <c r="B31" s="21"/>
      <c r="C31" s="21"/>
      <c r="D31" s="57"/>
      <c r="E31" s="57"/>
      <c r="F31" s="57"/>
      <c r="G31" s="57"/>
      <c r="H31" s="57"/>
      <c r="I31" s="21"/>
      <c r="J31" s="18" t="s">
        <v>211</v>
      </c>
      <c r="K31" s="19" t="s">
        <v>14</v>
      </c>
      <c r="L31" s="18" t="s">
        <v>160</v>
      </c>
      <c r="M31" s="140">
        <v>3</v>
      </c>
      <c r="N31" s="140">
        <v>0</v>
      </c>
      <c r="O31" s="140">
        <v>0</v>
      </c>
      <c r="P31" s="140">
        <v>3</v>
      </c>
      <c r="Q31" s="140">
        <v>3</v>
      </c>
    </row>
    <row r="32" spans="1:17" ht="14" customHeight="1">
      <c r="A32" s="21"/>
      <c r="B32" s="21"/>
      <c r="C32" s="29" t="s">
        <v>35</v>
      </c>
      <c r="D32" s="30"/>
      <c r="E32" s="30"/>
      <c r="F32" s="30"/>
      <c r="G32" s="67">
        <f>SUM(G24:G28)</f>
        <v>14</v>
      </c>
      <c r="H32" s="67">
        <f>SUM(H24:H28)</f>
        <v>26</v>
      </c>
      <c r="I32" s="32"/>
      <c r="J32" s="33"/>
      <c r="K32" s="33"/>
      <c r="L32" s="29" t="s">
        <v>35</v>
      </c>
      <c r="M32" s="68"/>
      <c r="N32" s="68"/>
      <c r="O32" s="68"/>
      <c r="P32" s="69">
        <f>SUM(P24:P31)</f>
        <v>23</v>
      </c>
      <c r="Q32" s="69">
        <f>SUM(Q24:Q31)</f>
        <v>30</v>
      </c>
    </row>
    <row r="33" spans="1:17" ht="14" customHeight="1">
      <c r="A33" s="21"/>
      <c r="B33" s="21"/>
      <c r="C33" s="29" t="s">
        <v>36</v>
      </c>
      <c r="D33" s="30"/>
      <c r="E33" s="30"/>
      <c r="F33" s="30"/>
      <c r="G33" s="67">
        <f>G29</f>
        <v>3</v>
      </c>
      <c r="H33" s="67">
        <f>H29</f>
        <v>4</v>
      </c>
      <c r="I33" s="32"/>
      <c r="J33" s="33"/>
      <c r="K33" s="33"/>
      <c r="L33" s="29" t="s">
        <v>36</v>
      </c>
      <c r="M33" s="57"/>
      <c r="N33" s="57"/>
      <c r="O33" s="57"/>
      <c r="P33" s="69">
        <v>0</v>
      </c>
      <c r="Q33" s="69">
        <v>0</v>
      </c>
    </row>
    <row r="34" spans="1:17" ht="14" customHeight="1">
      <c r="A34" s="70"/>
      <c r="B34" s="70"/>
      <c r="C34" s="71" t="s">
        <v>37</v>
      </c>
      <c r="D34" s="72"/>
      <c r="E34" s="72"/>
      <c r="F34" s="72"/>
      <c r="G34" s="38">
        <f>G32+G33</f>
        <v>17</v>
      </c>
      <c r="H34" s="38">
        <f>H32+H33</f>
        <v>30</v>
      </c>
      <c r="I34" s="32"/>
      <c r="J34" s="33"/>
      <c r="K34" s="33"/>
      <c r="L34" s="71" t="s">
        <v>37</v>
      </c>
      <c r="M34" s="73"/>
      <c r="N34" s="73"/>
      <c r="O34" s="73"/>
      <c r="P34" s="38">
        <f>P32+P33</f>
        <v>23</v>
      </c>
      <c r="Q34" s="38">
        <f>Q32+Q33</f>
        <v>30</v>
      </c>
    </row>
    <row r="35" spans="1:17" ht="14" customHeight="1">
      <c r="A35" s="42" t="s">
        <v>4</v>
      </c>
      <c r="B35" s="42"/>
      <c r="C35" s="74" t="s">
        <v>62</v>
      </c>
      <c r="D35" s="75"/>
      <c r="E35" s="75"/>
      <c r="F35" s="75"/>
      <c r="G35" s="75"/>
      <c r="H35" s="75"/>
      <c r="I35" s="32"/>
      <c r="J35" s="33"/>
      <c r="K35" s="33"/>
      <c r="L35" s="76"/>
      <c r="M35" s="21"/>
      <c r="N35" s="21"/>
      <c r="O35" s="21"/>
      <c r="P35" s="21"/>
      <c r="Q35" s="21"/>
    </row>
    <row r="36" spans="1:17" ht="14" customHeight="1">
      <c r="A36" s="18" t="s">
        <v>63</v>
      </c>
      <c r="B36" s="19" t="s">
        <v>41</v>
      </c>
      <c r="C36" s="77" t="s">
        <v>64</v>
      </c>
      <c r="D36" s="78">
        <v>3</v>
      </c>
      <c r="E36" s="78">
        <v>0</v>
      </c>
      <c r="F36" s="79">
        <v>0</v>
      </c>
      <c r="G36" s="78">
        <v>3</v>
      </c>
      <c r="H36" s="78">
        <v>4</v>
      </c>
      <c r="I36" s="50"/>
      <c r="J36" s="50"/>
      <c r="K36" s="50"/>
      <c r="L36" s="80"/>
      <c r="M36" s="21"/>
      <c r="N36" s="21"/>
      <c r="O36" s="21"/>
      <c r="P36" s="21"/>
      <c r="Q36" s="21"/>
    </row>
    <row r="37" spans="1:17" ht="14" customHeight="1">
      <c r="A37" s="18" t="s">
        <v>65</v>
      </c>
      <c r="B37" s="19" t="s">
        <v>41</v>
      </c>
      <c r="C37" s="77" t="s">
        <v>66</v>
      </c>
      <c r="D37" s="78">
        <v>3</v>
      </c>
      <c r="E37" s="78">
        <v>0</v>
      </c>
      <c r="F37" s="79">
        <v>0</v>
      </c>
      <c r="G37" s="78">
        <v>3</v>
      </c>
      <c r="H37" s="78">
        <v>4</v>
      </c>
      <c r="I37" s="50"/>
      <c r="J37" s="50"/>
      <c r="K37" s="50"/>
      <c r="L37" s="21"/>
      <c r="M37" s="57"/>
      <c r="N37" s="57"/>
      <c r="O37" s="81"/>
      <c r="P37" s="57"/>
      <c r="Q37" s="57"/>
    </row>
    <row r="38" spans="1:17" ht="14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4" customHeight="1">
      <c r="A39" s="1" t="s">
        <v>67</v>
      </c>
      <c r="B39" s="1"/>
      <c r="C39" s="2"/>
      <c r="D39" s="3"/>
      <c r="E39" s="4"/>
      <c r="F39" s="4"/>
      <c r="G39" s="4"/>
      <c r="H39" s="4"/>
      <c r="I39" s="5"/>
      <c r="J39" s="1" t="s">
        <v>68</v>
      </c>
      <c r="K39" s="1"/>
      <c r="L39" s="82" t="s">
        <v>68</v>
      </c>
      <c r="M39" s="56"/>
      <c r="N39" s="57"/>
      <c r="O39" s="57"/>
      <c r="P39" s="57"/>
      <c r="Q39" s="57"/>
    </row>
    <row r="40" spans="1:17" ht="24" customHeight="1">
      <c r="A40" s="17" t="s">
        <v>4</v>
      </c>
      <c r="B40" s="17"/>
      <c r="C40" s="83" t="s">
        <v>6</v>
      </c>
      <c r="D40" s="13" t="s">
        <v>7</v>
      </c>
      <c r="E40" s="13" t="s">
        <v>8</v>
      </c>
      <c r="F40" s="14" t="s">
        <v>9</v>
      </c>
      <c r="G40" s="12" t="s">
        <v>10</v>
      </c>
      <c r="H40" s="59" t="s">
        <v>11</v>
      </c>
      <c r="I40" s="84"/>
      <c r="J40" s="17" t="s">
        <v>4</v>
      </c>
      <c r="K40" s="17"/>
      <c r="L40" s="12" t="s">
        <v>6</v>
      </c>
      <c r="M40" s="13" t="s">
        <v>7</v>
      </c>
      <c r="N40" s="13" t="s">
        <v>8</v>
      </c>
      <c r="O40" s="14" t="s">
        <v>9</v>
      </c>
      <c r="P40" s="13" t="s">
        <v>10</v>
      </c>
      <c r="Q40" s="15" t="s">
        <v>11</v>
      </c>
    </row>
    <row r="41" spans="1:17" ht="14" customHeight="1">
      <c r="A41" s="18" t="s">
        <v>198</v>
      </c>
      <c r="B41" s="19" t="s">
        <v>14</v>
      </c>
      <c r="C41" s="18" t="s">
        <v>146</v>
      </c>
      <c r="D41" s="138">
        <v>2</v>
      </c>
      <c r="E41" s="138">
        <v>2</v>
      </c>
      <c r="F41" s="139">
        <v>0</v>
      </c>
      <c r="G41" s="138">
        <v>3</v>
      </c>
      <c r="H41" s="138">
        <v>5</v>
      </c>
      <c r="I41" s="21"/>
      <c r="J41" s="18" t="s">
        <v>212</v>
      </c>
      <c r="K41" s="19" t="s">
        <v>14</v>
      </c>
      <c r="L41" s="18" t="s">
        <v>161</v>
      </c>
      <c r="M41" s="138">
        <v>3</v>
      </c>
      <c r="N41" s="138">
        <v>2</v>
      </c>
      <c r="O41" s="138">
        <v>0</v>
      </c>
      <c r="P41" s="138">
        <v>4</v>
      </c>
      <c r="Q41" s="138">
        <v>8</v>
      </c>
    </row>
    <row r="42" spans="1:17" ht="14" customHeight="1">
      <c r="A42" s="18" t="s">
        <v>199</v>
      </c>
      <c r="B42" s="19" t="s">
        <v>14</v>
      </c>
      <c r="C42" s="18" t="s">
        <v>147</v>
      </c>
      <c r="D42" s="140">
        <v>3</v>
      </c>
      <c r="E42" s="140">
        <v>0</v>
      </c>
      <c r="F42" s="141">
        <v>0</v>
      </c>
      <c r="G42" s="140">
        <v>3</v>
      </c>
      <c r="H42" s="140">
        <v>5</v>
      </c>
      <c r="I42" s="21"/>
      <c r="J42" s="18" t="s">
        <v>69</v>
      </c>
      <c r="K42" s="19" t="s">
        <v>14</v>
      </c>
      <c r="L42" s="18" t="s">
        <v>70</v>
      </c>
      <c r="M42" s="19">
        <v>2</v>
      </c>
      <c r="N42" s="19">
        <v>2</v>
      </c>
      <c r="O42" s="19">
        <v>0</v>
      </c>
      <c r="P42" s="19">
        <v>3</v>
      </c>
      <c r="Q42" s="19">
        <v>5</v>
      </c>
    </row>
    <row r="43" spans="1:17" ht="14" customHeight="1">
      <c r="A43" s="18" t="s">
        <v>200</v>
      </c>
      <c r="B43" s="19" t="s">
        <v>14</v>
      </c>
      <c r="C43" s="18" t="s">
        <v>148</v>
      </c>
      <c r="D43" s="140">
        <v>3</v>
      </c>
      <c r="E43" s="140">
        <v>2</v>
      </c>
      <c r="F43" s="141">
        <v>0</v>
      </c>
      <c r="G43" s="140">
        <v>4</v>
      </c>
      <c r="H43" s="140">
        <v>8</v>
      </c>
      <c r="I43" s="21"/>
      <c r="J43" s="18" t="s">
        <v>213</v>
      </c>
      <c r="K43" s="19" t="s">
        <v>14</v>
      </c>
      <c r="L43" s="18" t="s">
        <v>162</v>
      </c>
      <c r="M43" s="138">
        <v>2</v>
      </c>
      <c r="N43" s="138">
        <v>2</v>
      </c>
      <c r="O43" s="138">
        <v>0</v>
      </c>
      <c r="P43" s="138">
        <v>3</v>
      </c>
      <c r="Q43" s="138">
        <v>5</v>
      </c>
    </row>
    <row r="44" spans="1:17" ht="14" customHeight="1">
      <c r="A44" s="21"/>
      <c r="B44" s="21"/>
      <c r="C44" s="85" t="s">
        <v>71</v>
      </c>
      <c r="D44" s="19">
        <v>3</v>
      </c>
      <c r="E44" s="19">
        <v>0</v>
      </c>
      <c r="F44" s="20">
        <v>0</v>
      </c>
      <c r="G44" s="19">
        <v>3</v>
      </c>
      <c r="H44" s="19">
        <v>4</v>
      </c>
      <c r="I44" s="21"/>
      <c r="J44" s="21"/>
      <c r="K44" s="21"/>
      <c r="L44" s="18" t="s">
        <v>72</v>
      </c>
      <c r="M44" s="19">
        <v>3</v>
      </c>
      <c r="N44" s="19">
        <v>0</v>
      </c>
      <c r="O44" s="20">
        <v>0</v>
      </c>
      <c r="P44" s="19">
        <v>3</v>
      </c>
      <c r="Q44" s="19">
        <v>4</v>
      </c>
    </row>
    <row r="45" spans="1:17" ht="14" customHeight="1">
      <c r="A45" s="21"/>
      <c r="B45" s="21"/>
      <c r="C45" s="85" t="s">
        <v>71</v>
      </c>
      <c r="D45" s="19">
        <v>3</v>
      </c>
      <c r="E45" s="19">
        <v>0</v>
      </c>
      <c r="F45" s="20">
        <v>0</v>
      </c>
      <c r="G45" s="19">
        <v>3</v>
      </c>
      <c r="H45" s="19">
        <v>4</v>
      </c>
      <c r="I45" s="50"/>
      <c r="J45" s="50"/>
      <c r="K45" s="50"/>
      <c r="L45" s="18" t="s">
        <v>72</v>
      </c>
      <c r="M45" s="19">
        <v>3</v>
      </c>
      <c r="N45" s="19">
        <v>0</v>
      </c>
      <c r="O45" s="20">
        <v>0</v>
      </c>
      <c r="P45" s="19">
        <v>3</v>
      </c>
      <c r="Q45" s="19">
        <v>4</v>
      </c>
    </row>
    <row r="46" spans="1:17" ht="14" customHeight="1">
      <c r="A46" s="21"/>
      <c r="B46" s="21"/>
      <c r="C46" s="85" t="s">
        <v>71</v>
      </c>
      <c r="D46" s="19">
        <v>3</v>
      </c>
      <c r="E46" s="19">
        <v>0</v>
      </c>
      <c r="F46" s="20">
        <v>0</v>
      </c>
      <c r="G46" s="19">
        <v>3</v>
      </c>
      <c r="H46" s="19">
        <v>4</v>
      </c>
      <c r="I46" s="21"/>
      <c r="J46" s="21"/>
      <c r="K46" s="21"/>
      <c r="L46" s="18" t="s">
        <v>72</v>
      </c>
      <c r="M46" s="19">
        <v>3</v>
      </c>
      <c r="N46" s="19">
        <v>0</v>
      </c>
      <c r="O46" s="20">
        <v>0</v>
      </c>
      <c r="P46" s="19">
        <v>3</v>
      </c>
      <c r="Q46" s="19">
        <v>4</v>
      </c>
    </row>
    <row r="47" spans="1:17" ht="14" customHeight="1">
      <c r="A47" s="21"/>
      <c r="B47" s="21"/>
      <c r="C47" s="29" t="s">
        <v>35</v>
      </c>
      <c r="D47" s="68" t="s">
        <v>73</v>
      </c>
      <c r="E47" s="68" t="s">
        <v>74</v>
      </c>
      <c r="F47" s="86" t="s">
        <v>74</v>
      </c>
      <c r="G47" s="34">
        <f>SUM(G41:G43)</f>
        <v>10</v>
      </c>
      <c r="H47" s="34">
        <f>SUM(H41:H43)</f>
        <v>18</v>
      </c>
      <c r="I47" s="50"/>
      <c r="J47" s="50"/>
      <c r="K47" s="50"/>
      <c r="L47" s="87" t="s">
        <v>35</v>
      </c>
      <c r="M47" s="69" t="s">
        <v>74</v>
      </c>
      <c r="N47" s="69" t="s">
        <v>74</v>
      </c>
      <c r="O47" s="69" t="s">
        <v>74</v>
      </c>
      <c r="P47" s="69">
        <f>SUM(P41:P43)</f>
        <v>10</v>
      </c>
      <c r="Q47" s="69">
        <f>SUM(Q41:Q43)</f>
        <v>18</v>
      </c>
    </row>
    <row r="48" spans="1:17" ht="14" customHeight="1">
      <c r="A48" s="21"/>
      <c r="B48" s="21"/>
      <c r="C48" s="29" t="s">
        <v>36</v>
      </c>
      <c r="D48" s="68" t="s">
        <v>74</v>
      </c>
      <c r="E48" s="68" t="s">
        <v>74</v>
      </c>
      <c r="F48" s="86" t="s">
        <v>74</v>
      </c>
      <c r="G48" s="34">
        <f>SUM(G44:G46)</f>
        <v>9</v>
      </c>
      <c r="H48" s="34">
        <f>SUM(H44:H46)</f>
        <v>12</v>
      </c>
      <c r="I48" s="50"/>
      <c r="J48" s="50"/>
      <c r="K48" s="50"/>
      <c r="L48" s="87" t="s">
        <v>36</v>
      </c>
      <c r="M48" s="69" t="s">
        <v>74</v>
      </c>
      <c r="N48" s="69" t="s">
        <v>74</v>
      </c>
      <c r="O48" s="69" t="s">
        <v>74</v>
      </c>
      <c r="P48" s="69">
        <f>SUM(P44:P46)</f>
        <v>9</v>
      </c>
      <c r="Q48" s="69">
        <f>SUM(Q44:Q46)</f>
        <v>12</v>
      </c>
    </row>
    <row r="49" spans="1:17" ht="14" customHeight="1">
      <c r="A49" s="35"/>
      <c r="B49" s="35"/>
      <c r="C49" s="88" t="s">
        <v>37</v>
      </c>
      <c r="D49" s="89" t="s">
        <v>74</v>
      </c>
      <c r="E49" s="89" t="s">
        <v>74</v>
      </c>
      <c r="F49" s="90" t="s">
        <v>74</v>
      </c>
      <c r="G49" s="41">
        <f>SUM(G47:G48)</f>
        <v>19</v>
      </c>
      <c r="H49" s="41">
        <f>SUM(H47:H48)</f>
        <v>30</v>
      </c>
      <c r="I49" s="91"/>
      <c r="J49" s="50"/>
      <c r="K49" s="50"/>
      <c r="L49" s="88" t="s">
        <v>37</v>
      </c>
      <c r="M49" s="40"/>
      <c r="N49" s="40"/>
      <c r="O49" s="40"/>
      <c r="P49" s="41">
        <f>SUM(P47:P48)</f>
        <v>19</v>
      </c>
      <c r="Q49" s="41">
        <f>SUM(Q47:Q48)</f>
        <v>30</v>
      </c>
    </row>
    <row r="50" spans="1:17" ht="14" customHeight="1">
      <c r="A50" s="42" t="s">
        <v>4</v>
      </c>
      <c r="B50" s="42"/>
      <c r="C50" s="92" t="s">
        <v>75</v>
      </c>
      <c r="D50" s="84"/>
      <c r="E50" s="84"/>
      <c r="F50" s="84"/>
      <c r="G50" s="84"/>
      <c r="H50" s="84"/>
      <c r="I50" s="91"/>
      <c r="J50" s="93" t="s">
        <v>4</v>
      </c>
      <c r="K50" s="93"/>
      <c r="L50" s="92" t="s">
        <v>76</v>
      </c>
      <c r="M50" s="46"/>
      <c r="N50" s="46"/>
      <c r="O50" s="46"/>
      <c r="P50" s="46"/>
      <c r="Q50" s="46"/>
    </row>
    <row r="51" spans="1:17" ht="14" customHeight="1">
      <c r="A51" s="18" t="s">
        <v>77</v>
      </c>
      <c r="B51" s="19" t="s">
        <v>41</v>
      </c>
      <c r="C51" s="94" t="s">
        <v>78</v>
      </c>
      <c r="D51" s="95">
        <v>3</v>
      </c>
      <c r="E51" s="95">
        <v>0</v>
      </c>
      <c r="F51" s="96">
        <v>0</v>
      </c>
      <c r="G51" s="95">
        <v>3</v>
      </c>
      <c r="H51" s="95">
        <v>4</v>
      </c>
      <c r="I51" s="33"/>
      <c r="J51" s="85" t="s">
        <v>214</v>
      </c>
      <c r="K51" s="28" t="s">
        <v>41</v>
      </c>
      <c r="L51" s="77" t="s">
        <v>163</v>
      </c>
      <c r="M51" s="140">
        <v>3</v>
      </c>
      <c r="N51" s="140">
        <v>0</v>
      </c>
      <c r="O51" s="140">
        <v>0</v>
      </c>
      <c r="P51" s="140">
        <v>3</v>
      </c>
      <c r="Q51" s="140">
        <v>4</v>
      </c>
    </row>
    <row r="52" spans="1:17" ht="14" customHeight="1">
      <c r="A52" s="18" t="s">
        <v>201</v>
      </c>
      <c r="B52" s="19" t="s">
        <v>41</v>
      </c>
      <c r="C52" s="94" t="s">
        <v>149</v>
      </c>
      <c r="D52" s="142">
        <v>3</v>
      </c>
      <c r="E52" s="142">
        <v>0</v>
      </c>
      <c r="F52" s="143">
        <v>0</v>
      </c>
      <c r="G52" s="142">
        <v>3</v>
      </c>
      <c r="H52" s="142">
        <v>4</v>
      </c>
      <c r="I52" s="33"/>
      <c r="J52" s="85" t="s">
        <v>215</v>
      </c>
      <c r="K52" s="28" t="s">
        <v>41</v>
      </c>
      <c r="L52" s="77" t="s">
        <v>164</v>
      </c>
      <c r="M52" s="140">
        <v>3</v>
      </c>
      <c r="N52" s="140">
        <v>0</v>
      </c>
      <c r="O52" s="140">
        <v>0</v>
      </c>
      <c r="P52" s="140">
        <v>3</v>
      </c>
      <c r="Q52" s="140">
        <v>4</v>
      </c>
    </row>
    <row r="53" spans="1:17" ht="14" customHeight="1">
      <c r="A53" s="18" t="s">
        <v>79</v>
      </c>
      <c r="B53" s="19" t="s">
        <v>41</v>
      </c>
      <c r="C53" s="94" t="s">
        <v>80</v>
      </c>
      <c r="D53" s="95">
        <v>3</v>
      </c>
      <c r="E53" s="95">
        <v>0</v>
      </c>
      <c r="F53" s="96">
        <v>0</v>
      </c>
      <c r="G53" s="95">
        <v>3</v>
      </c>
      <c r="H53" s="95">
        <v>4</v>
      </c>
      <c r="I53" s="70"/>
      <c r="J53" s="85" t="s">
        <v>81</v>
      </c>
      <c r="K53" s="28" t="s">
        <v>41</v>
      </c>
      <c r="L53" s="77" t="s">
        <v>82</v>
      </c>
      <c r="M53" s="78">
        <v>3</v>
      </c>
      <c r="N53" s="78">
        <v>0</v>
      </c>
      <c r="O53" s="78">
        <v>0</v>
      </c>
      <c r="P53" s="78">
        <v>3</v>
      </c>
      <c r="Q53" s="78">
        <v>4</v>
      </c>
    </row>
    <row r="54" spans="1:17" ht="14" customHeight="1">
      <c r="A54" s="18" t="s">
        <v>202</v>
      </c>
      <c r="B54" s="19" t="s">
        <v>41</v>
      </c>
      <c r="C54" s="94" t="s">
        <v>150</v>
      </c>
      <c r="D54" s="142">
        <v>3</v>
      </c>
      <c r="E54" s="142">
        <v>0</v>
      </c>
      <c r="F54" s="142">
        <v>0</v>
      </c>
      <c r="G54" s="142">
        <v>3</v>
      </c>
      <c r="H54" s="142">
        <v>4</v>
      </c>
      <c r="I54" s="97"/>
      <c r="J54" s="85" t="s">
        <v>83</v>
      </c>
      <c r="K54" s="28" t="s">
        <v>41</v>
      </c>
      <c r="L54" s="77" t="s">
        <v>84</v>
      </c>
      <c r="M54" s="78">
        <v>3</v>
      </c>
      <c r="N54" s="78">
        <v>0</v>
      </c>
      <c r="O54" s="78">
        <v>0</v>
      </c>
      <c r="P54" s="78">
        <v>3</v>
      </c>
      <c r="Q54" s="78">
        <v>4</v>
      </c>
    </row>
    <row r="55" spans="1:17" ht="14" customHeight="1">
      <c r="A55" s="21"/>
      <c r="B55" s="21"/>
      <c r="C55" s="21"/>
      <c r="D55" s="21"/>
      <c r="E55" s="21"/>
      <c r="F55" s="21"/>
      <c r="G55" s="21"/>
      <c r="H55" s="21"/>
      <c r="I55" s="98"/>
      <c r="J55" s="98"/>
      <c r="K55" s="98"/>
      <c r="L55" s="35"/>
      <c r="M55" s="57"/>
      <c r="N55" s="57"/>
      <c r="O55" s="57"/>
      <c r="P55" s="57"/>
      <c r="Q55" s="57"/>
    </row>
    <row r="56" spans="1:17" ht="14" customHeight="1">
      <c r="A56" s="1" t="s">
        <v>85</v>
      </c>
      <c r="B56" s="1"/>
      <c r="C56" s="2"/>
      <c r="D56" s="99"/>
      <c r="E56" s="99"/>
      <c r="F56" s="99"/>
      <c r="G56" s="99"/>
      <c r="H56" s="99"/>
      <c r="I56" s="100"/>
      <c r="J56" s="35"/>
      <c r="K56" s="35"/>
      <c r="L56" s="82" t="s">
        <v>86</v>
      </c>
      <c r="M56" s="57"/>
      <c r="N56" s="57"/>
      <c r="O56" s="57"/>
      <c r="P56" s="57"/>
      <c r="Q56" s="57"/>
    </row>
    <row r="57" spans="1:17" ht="25" customHeight="1">
      <c r="A57" s="17" t="s">
        <v>4</v>
      </c>
      <c r="B57" s="17"/>
      <c r="C57" s="101" t="s">
        <v>6</v>
      </c>
      <c r="D57" s="102" t="s">
        <v>7</v>
      </c>
      <c r="E57" s="102" t="s">
        <v>8</v>
      </c>
      <c r="F57" s="103" t="s">
        <v>9</v>
      </c>
      <c r="G57" s="102" t="s">
        <v>10</v>
      </c>
      <c r="H57" s="104" t="s">
        <v>11</v>
      </c>
      <c r="I57" s="33"/>
      <c r="J57" s="10" t="s">
        <v>4</v>
      </c>
      <c r="K57" s="10"/>
      <c r="L57" s="101" t="s">
        <v>6</v>
      </c>
      <c r="M57" s="102" t="s">
        <v>7</v>
      </c>
      <c r="N57" s="102" t="s">
        <v>8</v>
      </c>
      <c r="O57" s="103" t="s">
        <v>9</v>
      </c>
      <c r="P57" s="102" t="s">
        <v>10</v>
      </c>
      <c r="Q57" s="104" t="s">
        <v>11</v>
      </c>
    </row>
    <row r="58" spans="1:17" ht="14" customHeight="1">
      <c r="A58" s="18" t="s">
        <v>203</v>
      </c>
      <c r="B58" s="19" t="s">
        <v>14</v>
      </c>
      <c r="C58" s="18" t="s">
        <v>151</v>
      </c>
      <c r="D58" s="140">
        <v>2</v>
      </c>
      <c r="E58" s="140">
        <v>2</v>
      </c>
      <c r="F58" s="141">
        <v>0</v>
      </c>
      <c r="G58" s="140">
        <v>3</v>
      </c>
      <c r="H58" s="140">
        <v>6</v>
      </c>
      <c r="I58" s="21"/>
      <c r="J58" s="18" t="s">
        <v>87</v>
      </c>
      <c r="K58" s="19" t="s">
        <v>14</v>
      </c>
      <c r="L58" s="18" t="s">
        <v>88</v>
      </c>
      <c r="M58" s="19">
        <v>2</v>
      </c>
      <c r="N58" s="19">
        <v>2</v>
      </c>
      <c r="O58" s="19">
        <v>0</v>
      </c>
      <c r="P58" s="19">
        <v>3</v>
      </c>
      <c r="Q58" s="19">
        <v>5</v>
      </c>
    </row>
    <row r="59" spans="1:17" ht="14" customHeight="1">
      <c r="A59" s="18" t="s">
        <v>204</v>
      </c>
      <c r="B59" s="19" t="s">
        <v>14</v>
      </c>
      <c r="C59" s="18" t="s">
        <v>152</v>
      </c>
      <c r="D59" s="140">
        <v>2</v>
      </c>
      <c r="E59" s="140">
        <v>2</v>
      </c>
      <c r="F59" s="141">
        <v>0</v>
      </c>
      <c r="G59" s="140">
        <v>3</v>
      </c>
      <c r="H59" s="140">
        <v>5</v>
      </c>
      <c r="I59" s="21"/>
      <c r="J59" s="18" t="s">
        <v>89</v>
      </c>
      <c r="K59" s="19" t="s">
        <v>14</v>
      </c>
      <c r="L59" s="18" t="s">
        <v>90</v>
      </c>
      <c r="M59" s="19">
        <v>0</v>
      </c>
      <c r="N59" s="19">
        <v>4</v>
      </c>
      <c r="O59" s="19">
        <v>0</v>
      </c>
      <c r="P59" s="19">
        <v>2</v>
      </c>
      <c r="Q59" s="19">
        <v>6</v>
      </c>
    </row>
    <row r="60" spans="1:17" ht="14" customHeight="1">
      <c r="A60" s="18" t="s">
        <v>91</v>
      </c>
      <c r="B60" s="19" t="s">
        <v>14</v>
      </c>
      <c r="C60" s="18" t="s">
        <v>92</v>
      </c>
      <c r="D60" s="19">
        <v>0</v>
      </c>
      <c r="E60" s="19">
        <v>4</v>
      </c>
      <c r="F60" s="20">
        <v>0</v>
      </c>
      <c r="G60" s="19">
        <v>2</v>
      </c>
      <c r="H60" s="19">
        <v>4</v>
      </c>
      <c r="I60" s="21"/>
      <c r="J60" s="21"/>
      <c r="K60" s="21"/>
      <c r="L60" s="18" t="s">
        <v>93</v>
      </c>
      <c r="M60" s="19">
        <v>3</v>
      </c>
      <c r="N60" s="19">
        <v>0</v>
      </c>
      <c r="O60" s="20">
        <v>0</v>
      </c>
      <c r="P60" s="19">
        <v>3</v>
      </c>
      <c r="Q60" s="19">
        <v>4</v>
      </c>
    </row>
    <row r="61" spans="1:17" ht="14" customHeight="1">
      <c r="A61" s="21"/>
      <c r="B61" s="21"/>
      <c r="C61" s="18" t="s">
        <v>94</v>
      </c>
      <c r="D61" s="19">
        <v>3</v>
      </c>
      <c r="E61" s="19">
        <v>0</v>
      </c>
      <c r="F61" s="20">
        <v>0</v>
      </c>
      <c r="G61" s="19">
        <v>3</v>
      </c>
      <c r="H61" s="19">
        <v>4</v>
      </c>
      <c r="I61" s="21"/>
      <c r="J61" s="21"/>
      <c r="K61" s="21"/>
      <c r="L61" s="18" t="s">
        <v>93</v>
      </c>
      <c r="M61" s="19">
        <v>3</v>
      </c>
      <c r="N61" s="19">
        <v>0</v>
      </c>
      <c r="O61" s="20">
        <v>0</v>
      </c>
      <c r="P61" s="19">
        <v>3</v>
      </c>
      <c r="Q61" s="19">
        <v>4</v>
      </c>
    </row>
    <row r="62" spans="1:17" ht="14" customHeight="1">
      <c r="A62" s="21"/>
      <c r="B62" s="21"/>
      <c r="C62" s="18" t="s">
        <v>94</v>
      </c>
      <c r="D62" s="19">
        <v>3</v>
      </c>
      <c r="E62" s="19">
        <v>0</v>
      </c>
      <c r="F62" s="20">
        <v>0</v>
      </c>
      <c r="G62" s="19">
        <v>3</v>
      </c>
      <c r="H62" s="19">
        <v>4</v>
      </c>
      <c r="I62" s="21"/>
      <c r="J62" s="21"/>
      <c r="K62" s="21"/>
      <c r="L62" s="18" t="s">
        <v>93</v>
      </c>
      <c r="M62" s="19">
        <v>3</v>
      </c>
      <c r="N62" s="19">
        <v>0</v>
      </c>
      <c r="O62" s="20">
        <v>0</v>
      </c>
      <c r="P62" s="19">
        <v>3</v>
      </c>
      <c r="Q62" s="19">
        <v>4</v>
      </c>
    </row>
    <row r="63" spans="1:17" ht="14" customHeight="1">
      <c r="A63" s="21"/>
      <c r="B63" s="21"/>
      <c r="C63" s="18" t="s">
        <v>94</v>
      </c>
      <c r="D63" s="19">
        <v>3</v>
      </c>
      <c r="E63" s="19">
        <v>0</v>
      </c>
      <c r="F63" s="20">
        <v>0</v>
      </c>
      <c r="G63" s="19">
        <v>3</v>
      </c>
      <c r="H63" s="19">
        <v>4</v>
      </c>
      <c r="I63" s="21"/>
      <c r="J63" s="21"/>
      <c r="K63" s="21"/>
      <c r="L63" s="18" t="s">
        <v>95</v>
      </c>
      <c r="M63" s="19">
        <v>2</v>
      </c>
      <c r="N63" s="19">
        <v>0</v>
      </c>
      <c r="O63" s="20">
        <v>0</v>
      </c>
      <c r="P63" s="19">
        <v>2</v>
      </c>
      <c r="Q63" s="19">
        <v>2</v>
      </c>
    </row>
    <row r="64" spans="1:17" ht="14" customHeight="1">
      <c r="A64" s="21"/>
      <c r="B64" s="21"/>
      <c r="C64" s="18" t="s">
        <v>96</v>
      </c>
      <c r="D64" s="19">
        <v>2</v>
      </c>
      <c r="E64" s="19">
        <v>0</v>
      </c>
      <c r="F64" s="20">
        <v>0</v>
      </c>
      <c r="G64" s="19">
        <v>2</v>
      </c>
      <c r="H64" s="19">
        <v>3</v>
      </c>
      <c r="I64" s="21"/>
      <c r="J64" s="21"/>
      <c r="K64" s="21"/>
      <c r="L64" s="18" t="s">
        <v>97</v>
      </c>
      <c r="M64" s="19">
        <v>2</v>
      </c>
      <c r="N64" s="19">
        <v>2</v>
      </c>
      <c r="O64" s="20">
        <v>0</v>
      </c>
      <c r="P64" s="19">
        <v>3</v>
      </c>
      <c r="Q64" s="19">
        <v>5</v>
      </c>
    </row>
    <row r="65" spans="1:17" ht="14" customHeight="1">
      <c r="A65" s="21"/>
      <c r="B65" s="21"/>
      <c r="C65" s="105" t="s">
        <v>35</v>
      </c>
      <c r="D65" s="69"/>
      <c r="E65" s="69"/>
      <c r="F65" s="69"/>
      <c r="G65" s="69">
        <f>SUM(G58:G60)</f>
        <v>8</v>
      </c>
      <c r="H65" s="69">
        <f>SUM(H58:H60)</f>
        <v>15</v>
      </c>
      <c r="I65" s="50"/>
      <c r="J65" s="50"/>
      <c r="K65" s="50"/>
      <c r="L65" s="29" t="s">
        <v>35</v>
      </c>
      <c r="M65" s="68"/>
      <c r="N65" s="68"/>
      <c r="O65" s="68"/>
      <c r="P65" s="69">
        <f>SUM(P58:P59)</f>
        <v>5</v>
      </c>
      <c r="Q65" s="69">
        <f>SUM(Q58:Q59)</f>
        <v>11</v>
      </c>
    </row>
    <row r="66" spans="1:17" ht="14" customHeight="1">
      <c r="A66" s="21"/>
      <c r="B66" s="21"/>
      <c r="C66" s="105" t="s">
        <v>36</v>
      </c>
      <c r="D66" s="69"/>
      <c r="E66" s="69"/>
      <c r="F66" s="69"/>
      <c r="G66" s="69">
        <f>SUM(G61:G64)</f>
        <v>11</v>
      </c>
      <c r="H66" s="69">
        <f>SUM(H61:H64)</f>
        <v>15</v>
      </c>
      <c r="I66" s="50"/>
      <c r="J66" s="50"/>
      <c r="K66" s="50"/>
      <c r="L66" s="29" t="s">
        <v>36</v>
      </c>
      <c r="M66" s="68"/>
      <c r="N66" s="68"/>
      <c r="O66" s="68"/>
      <c r="P66" s="69">
        <f>SUM(P60:P64)</f>
        <v>14</v>
      </c>
      <c r="Q66" s="69">
        <f>SUM(Q60:Q64)</f>
        <v>19</v>
      </c>
    </row>
    <row r="67" spans="1:17" ht="14" customHeight="1">
      <c r="A67" s="35"/>
      <c r="B67" s="35"/>
      <c r="C67" s="106" t="s">
        <v>37</v>
      </c>
      <c r="D67" s="41"/>
      <c r="E67" s="41"/>
      <c r="F67" s="41"/>
      <c r="G67" s="41">
        <f>SUM(G65:G66)</f>
        <v>19</v>
      </c>
      <c r="H67" s="41">
        <f>SUM(H65:H66)</f>
        <v>30</v>
      </c>
      <c r="I67" s="50"/>
      <c r="J67" s="50"/>
      <c r="K67" s="50"/>
      <c r="L67" s="71" t="s">
        <v>37</v>
      </c>
      <c r="M67" s="40"/>
      <c r="N67" s="40"/>
      <c r="O67" s="40"/>
      <c r="P67" s="41">
        <f>SUM(P65:P66)</f>
        <v>19</v>
      </c>
      <c r="Q67" s="41">
        <f>SUM(Q65:Q66)</f>
        <v>30</v>
      </c>
    </row>
    <row r="68" spans="1:17" ht="14" customHeight="1">
      <c r="A68" s="42" t="s">
        <v>4</v>
      </c>
      <c r="B68" s="42"/>
      <c r="C68" s="74" t="s">
        <v>98</v>
      </c>
      <c r="D68" s="46"/>
      <c r="E68" s="46"/>
      <c r="F68" s="46"/>
      <c r="G68" s="46"/>
      <c r="H68" s="46"/>
      <c r="I68" s="50"/>
      <c r="J68" s="93" t="s">
        <v>4</v>
      </c>
      <c r="K68" s="93"/>
      <c r="L68" s="74" t="s">
        <v>99</v>
      </c>
      <c r="M68" s="46"/>
      <c r="N68" s="46"/>
      <c r="O68" s="46"/>
      <c r="P68" s="46"/>
      <c r="Q68" s="46"/>
    </row>
    <row r="69" spans="1:17" ht="14" customHeight="1">
      <c r="A69" s="18" t="s">
        <v>100</v>
      </c>
      <c r="B69" s="19" t="s">
        <v>41</v>
      </c>
      <c r="C69" s="77" t="s">
        <v>101</v>
      </c>
      <c r="D69" s="78">
        <v>3</v>
      </c>
      <c r="E69" s="78">
        <v>0</v>
      </c>
      <c r="F69" s="78">
        <v>0</v>
      </c>
      <c r="G69" s="78">
        <v>3</v>
      </c>
      <c r="H69" s="78">
        <v>4</v>
      </c>
      <c r="I69" s="97"/>
      <c r="J69" s="85" t="s">
        <v>102</v>
      </c>
      <c r="K69" s="28" t="s">
        <v>41</v>
      </c>
      <c r="L69" s="77" t="s">
        <v>103</v>
      </c>
      <c r="M69" s="78">
        <v>3</v>
      </c>
      <c r="N69" s="78">
        <v>0</v>
      </c>
      <c r="O69" s="78">
        <v>0</v>
      </c>
      <c r="P69" s="78">
        <v>3</v>
      </c>
      <c r="Q69" s="78">
        <v>4</v>
      </c>
    </row>
    <row r="70" spans="1:17" ht="14" customHeight="1">
      <c r="A70" s="18" t="s">
        <v>104</v>
      </c>
      <c r="B70" s="19" t="s">
        <v>41</v>
      </c>
      <c r="C70" s="77" t="s">
        <v>105</v>
      </c>
      <c r="D70" s="78">
        <v>3</v>
      </c>
      <c r="E70" s="78">
        <v>0</v>
      </c>
      <c r="F70" s="78">
        <v>0</v>
      </c>
      <c r="G70" s="78">
        <v>3</v>
      </c>
      <c r="H70" s="78">
        <v>4</v>
      </c>
      <c r="I70" s="70"/>
      <c r="J70" s="85" t="s">
        <v>106</v>
      </c>
      <c r="K70" s="28" t="s">
        <v>41</v>
      </c>
      <c r="L70" s="77" t="s">
        <v>107</v>
      </c>
      <c r="M70" s="78">
        <v>3</v>
      </c>
      <c r="N70" s="78">
        <v>0</v>
      </c>
      <c r="O70" s="78">
        <v>0</v>
      </c>
      <c r="P70" s="78">
        <v>3</v>
      </c>
      <c r="Q70" s="78">
        <v>4</v>
      </c>
    </row>
    <row r="71" spans="1:17" ht="14" customHeight="1">
      <c r="A71" s="18" t="s">
        <v>205</v>
      </c>
      <c r="B71" s="19" t="s">
        <v>41</v>
      </c>
      <c r="C71" s="77" t="s">
        <v>153</v>
      </c>
      <c r="D71" s="142">
        <v>3</v>
      </c>
      <c r="E71" s="142">
        <v>0</v>
      </c>
      <c r="F71" s="142">
        <v>0</v>
      </c>
      <c r="G71" s="142">
        <v>3</v>
      </c>
      <c r="H71" s="142">
        <v>4</v>
      </c>
      <c r="I71" s="97"/>
      <c r="J71" s="85" t="s">
        <v>108</v>
      </c>
      <c r="K71" s="28" t="s">
        <v>41</v>
      </c>
      <c r="L71" s="77" t="s">
        <v>109</v>
      </c>
      <c r="M71" s="78">
        <v>3</v>
      </c>
      <c r="N71" s="78">
        <v>0</v>
      </c>
      <c r="O71" s="78">
        <v>0</v>
      </c>
      <c r="P71" s="78">
        <v>3</v>
      </c>
      <c r="Q71" s="78">
        <v>4</v>
      </c>
    </row>
    <row r="72" spans="1:17" ht="14" customHeight="1">
      <c r="A72" s="18" t="s">
        <v>206</v>
      </c>
      <c r="B72" s="19" t="s">
        <v>41</v>
      </c>
      <c r="C72" s="77" t="s">
        <v>154</v>
      </c>
      <c r="D72" s="142">
        <v>3</v>
      </c>
      <c r="E72" s="142">
        <v>0</v>
      </c>
      <c r="F72" s="142">
        <v>0</v>
      </c>
      <c r="G72" s="142">
        <v>3</v>
      </c>
      <c r="H72" s="142">
        <v>4</v>
      </c>
      <c r="I72" s="97"/>
      <c r="J72" s="85" t="s">
        <v>110</v>
      </c>
      <c r="K72" s="28" t="s">
        <v>41</v>
      </c>
      <c r="L72" s="77" t="s">
        <v>111</v>
      </c>
      <c r="M72" s="78">
        <v>3</v>
      </c>
      <c r="N72" s="78">
        <v>0</v>
      </c>
      <c r="O72" s="78">
        <v>0</v>
      </c>
      <c r="P72" s="78">
        <v>3</v>
      </c>
      <c r="Q72" s="78">
        <v>4</v>
      </c>
    </row>
    <row r="73" spans="1:17" ht="14" customHeight="1">
      <c r="A73" s="18" t="s">
        <v>112</v>
      </c>
      <c r="B73" s="19" t="s">
        <v>41</v>
      </c>
      <c r="C73" s="77" t="s">
        <v>113</v>
      </c>
      <c r="D73" s="78">
        <v>3</v>
      </c>
      <c r="E73" s="78">
        <v>0</v>
      </c>
      <c r="F73" s="78">
        <v>0</v>
      </c>
      <c r="G73" s="78">
        <v>3</v>
      </c>
      <c r="H73" s="78">
        <v>4</v>
      </c>
      <c r="I73" s="97"/>
      <c r="J73" s="85" t="s">
        <v>114</v>
      </c>
      <c r="K73" s="28" t="s">
        <v>41</v>
      </c>
      <c r="L73" s="77" t="s">
        <v>115</v>
      </c>
      <c r="M73" s="78">
        <v>3</v>
      </c>
      <c r="N73" s="78">
        <v>0</v>
      </c>
      <c r="O73" s="78">
        <v>0</v>
      </c>
      <c r="P73" s="78">
        <v>3</v>
      </c>
      <c r="Q73" s="78">
        <v>4</v>
      </c>
    </row>
    <row r="74" spans="1:17" ht="14" customHeight="1">
      <c r="A74" s="21"/>
      <c r="B74" s="57"/>
      <c r="C74" s="107"/>
      <c r="D74" s="108"/>
      <c r="E74" s="108"/>
      <c r="F74" s="108"/>
      <c r="G74" s="108"/>
      <c r="H74" s="108"/>
      <c r="I74" s="97"/>
      <c r="J74" s="85" t="s">
        <v>116</v>
      </c>
      <c r="K74" s="109" t="s">
        <v>117</v>
      </c>
      <c r="L74" s="77" t="s">
        <v>118</v>
      </c>
      <c r="M74" s="110">
        <v>3</v>
      </c>
      <c r="N74" s="110">
        <v>0</v>
      </c>
      <c r="O74" s="110">
        <v>0</v>
      </c>
      <c r="P74" s="110">
        <v>3</v>
      </c>
      <c r="Q74" s="110">
        <v>4</v>
      </c>
    </row>
    <row r="75" spans="1:17" ht="14" customHeight="1">
      <c r="A75" s="42" t="s">
        <v>4</v>
      </c>
      <c r="B75" s="111"/>
      <c r="C75" s="112" t="s">
        <v>119</v>
      </c>
      <c r="D75" s="113"/>
      <c r="E75" s="113"/>
      <c r="F75" s="114"/>
      <c r="G75" s="113"/>
      <c r="H75" s="113"/>
      <c r="I75" s="76"/>
      <c r="J75" s="115" t="s">
        <v>4</v>
      </c>
      <c r="K75" s="115"/>
      <c r="L75" s="112" t="s">
        <v>120</v>
      </c>
      <c r="M75" s="108"/>
      <c r="N75" s="108"/>
      <c r="O75" s="108"/>
      <c r="P75" s="108"/>
      <c r="Q75" s="108"/>
    </row>
    <row r="76" spans="1:17" ht="14" customHeight="1">
      <c r="A76" s="18" t="s">
        <v>121</v>
      </c>
      <c r="B76" s="19" t="s">
        <v>41</v>
      </c>
      <c r="C76" s="77" t="s">
        <v>122</v>
      </c>
      <c r="D76" s="78">
        <v>2</v>
      </c>
      <c r="E76" s="78">
        <v>0</v>
      </c>
      <c r="F76" s="78">
        <v>0</v>
      </c>
      <c r="G76" s="78">
        <v>2</v>
      </c>
      <c r="H76" s="78">
        <v>3</v>
      </c>
      <c r="I76" s="97"/>
      <c r="J76" s="85" t="s">
        <v>195</v>
      </c>
      <c r="K76" s="28" t="s">
        <v>41</v>
      </c>
      <c r="L76" s="77" t="s">
        <v>123</v>
      </c>
      <c r="M76" s="78">
        <v>2</v>
      </c>
      <c r="N76" s="78">
        <v>0</v>
      </c>
      <c r="O76" s="78">
        <v>0</v>
      </c>
      <c r="P76" s="78">
        <v>2</v>
      </c>
      <c r="Q76" s="78">
        <v>2</v>
      </c>
    </row>
    <row r="77" spans="1:17" ht="14" customHeight="1">
      <c r="A77" s="18" t="s">
        <v>124</v>
      </c>
      <c r="B77" s="19" t="s">
        <v>41</v>
      </c>
      <c r="C77" s="77" t="s">
        <v>125</v>
      </c>
      <c r="D77" s="78">
        <v>2</v>
      </c>
      <c r="E77" s="78">
        <v>0</v>
      </c>
      <c r="F77" s="78">
        <v>0</v>
      </c>
      <c r="G77" s="78">
        <v>2</v>
      </c>
      <c r="H77" s="78">
        <v>3</v>
      </c>
      <c r="I77" s="97"/>
      <c r="J77" s="85" t="s">
        <v>196</v>
      </c>
      <c r="K77" s="28" t="s">
        <v>41</v>
      </c>
      <c r="L77" s="77" t="s">
        <v>126</v>
      </c>
      <c r="M77" s="78">
        <v>2</v>
      </c>
      <c r="N77" s="78">
        <v>0</v>
      </c>
      <c r="O77" s="78">
        <v>0</v>
      </c>
      <c r="P77" s="78">
        <v>2</v>
      </c>
      <c r="Q77" s="78">
        <v>2</v>
      </c>
    </row>
    <row r="78" spans="1:17" ht="14" customHeight="1">
      <c r="A78" s="55"/>
      <c r="B78" s="55"/>
      <c r="C78" s="107"/>
      <c r="D78" s="108"/>
      <c r="E78" s="108"/>
      <c r="F78" s="108"/>
      <c r="G78" s="108"/>
      <c r="H78" s="108"/>
      <c r="I78" s="97"/>
      <c r="J78" s="97"/>
      <c r="K78" s="97"/>
      <c r="L78" s="107"/>
      <c r="M78" s="108"/>
      <c r="N78" s="108"/>
      <c r="O78" s="108"/>
      <c r="P78" s="108"/>
      <c r="Q78" s="108"/>
    </row>
    <row r="79" spans="1:17" ht="14" customHeight="1">
      <c r="A79" s="55"/>
      <c r="B79" s="55"/>
      <c r="C79" s="97"/>
      <c r="D79" s="116"/>
      <c r="E79" s="116"/>
      <c r="F79" s="116"/>
      <c r="G79" s="116"/>
      <c r="H79" s="116"/>
      <c r="I79" s="97"/>
      <c r="J79" s="117" t="s">
        <v>4</v>
      </c>
      <c r="K79" s="117"/>
      <c r="L79" s="74" t="s">
        <v>127</v>
      </c>
      <c r="M79" s="118"/>
      <c r="N79" s="118"/>
      <c r="O79" s="118"/>
      <c r="P79" s="118"/>
      <c r="Q79" s="118"/>
    </row>
    <row r="80" spans="1:17" ht="14" customHeight="1">
      <c r="A80" s="55"/>
      <c r="B80" s="55"/>
      <c r="C80" s="119" t="s">
        <v>128</v>
      </c>
      <c r="D80" s="120">
        <f>SUM(G18+P18+G34+P34+G49+P49+G67+P67)</f>
        <v>160.5</v>
      </c>
      <c r="E80" s="120"/>
      <c r="F80" s="116"/>
      <c r="G80" s="116"/>
      <c r="H80" s="121"/>
      <c r="I80" s="97"/>
      <c r="J80" s="85" t="s">
        <v>133</v>
      </c>
      <c r="K80" s="28" t="s">
        <v>41</v>
      </c>
      <c r="L80" s="77" t="s">
        <v>134</v>
      </c>
      <c r="M80" s="78">
        <v>2</v>
      </c>
      <c r="N80" s="78">
        <v>2</v>
      </c>
      <c r="O80" s="78">
        <v>0</v>
      </c>
      <c r="P80" s="78">
        <v>3</v>
      </c>
      <c r="Q80" s="78">
        <v>5</v>
      </c>
    </row>
    <row r="81" spans="1:17" ht="14" customHeight="1">
      <c r="A81" s="55"/>
      <c r="B81" s="55"/>
      <c r="C81" s="21"/>
      <c r="D81" s="122"/>
      <c r="E81" s="21"/>
      <c r="F81" s="97"/>
      <c r="G81" s="97"/>
      <c r="H81" s="97"/>
      <c r="I81" s="97"/>
      <c r="J81" s="152" t="s">
        <v>184</v>
      </c>
      <c r="K81" s="153" t="s">
        <v>41</v>
      </c>
      <c r="L81" s="154" t="s">
        <v>185</v>
      </c>
      <c r="M81" s="155">
        <v>2</v>
      </c>
      <c r="N81" s="155">
        <v>2</v>
      </c>
      <c r="O81" s="155">
        <v>0</v>
      </c>
      <c r="P81" s="155">
        <v>3</v>
      </c>
      <c r="Q81" s="155">
        <v>5</v>
      </c>
    </row>
    <row r="82" spans="1:17" ht="14" customHeight="1">
      <c r="A82" s="55"/>
      <c r="B82" s="165" t="s">
        <v>129</v>
      </c>
      <c r="C82" s="165"/>
      <c r="D82" s="123">
        <f>SUM(G16+P16+G32+P32+G47+P47+G65+P65)</f>
        <v>114.5</v>
      </c>
      <c r="E82" s="132"/>
      <c r="F82" s="97"/>
      <c r="G82" s="97"/>
      <c r="H82" s="97"/>
      <c r="I82" s="97"/>
      <c r="J82" s="156"/>
      <c r="K82" s="157"/>
      <c r="L82" s="158"/>
      <c r="M82" s="159"/>
      <c r="N82" s="159"/>
      <c r="O82" s="159"/>
      <c r="P82" s="159"/>
      <c r="Q82" s="159"/>
    </row>
    <row r="83" spans="1:17" ht="14" customHeight="1">
      <c r="A83" s="55"/>
      <c r="B83" s="165" t="s">
        <v>130</v>
      </c>
      <c r="C83" s="165"/>
      <c r="D83" s="123">
        <f>SUM(G17+P17+P33+G33+G48+P48+G66+P66)</f>
        <v>46</v>
      </c>
      <c r="E83" s="132"/>
      <c r="F83" s="97"/>
      <c r="G83" s="97"/>
      <c r="H83" s="97"/>
      <c r="I83" s="97"/>
      <c r="J83" s="97"/>
      <c r="K83" s="97"/>
      <c r="L83" s="2"/>
      <c r="M83" s="2"/>
      <c r="N83" s="97"/>
      <c r="O83" s="97"/>
      <c r="P83" s="97"/>
      <c r="Q83" s="97"/>
    </row>
    <row r="84" spans="1:17" ht="14" customHeight="1">
      <c r="A84" s="55"/>
      <c r="B84" s="167" t="s">
        <v>131</v>
      </c>
      <c r="C84" s="168"/>
      <c r="D84" s="123">
        <f>SUM(D82:D83)</f>
        <v>160.5</v>
      </c>
      <c r="E84" s="132"/>
      <c r="F84" s="21"/>
      <c r="G84" s="21"/>
      <c r="H84" s="21"/>
      <c r="I84" s="21"/>
      <c r="J84" s="117"/>
      <c r="K84" s="117"/>
      <c r="L84" s="74"/>
      <c r="M84" s="118"/>
      <c r="N84" s="118"/>
      <c r="O84" s="118"/>
      <c r="P84" s="118"/>
      <c r="Q84" s="118"/>
    </row>
    <row r="85" spans="1:17" ht="14" customHeight="1">
      <c r="A85" s="55"/>
      <c r="B85" s="165" t="s">
        <v>132</v>
      </c>
      <c r="C85" s="165"/>
      <c r="D85" s="123">
        <f>(D83/D80)*100</f>
        <v>28.660436137071649</v>
      </c>
      <c r="E85" s="132"/>
      <c r="F85" s="116"/>
      <c r="G85" s="116"/>
      <c r="H85" s="116"/>
      <c r="I85" s="97"/>
      <c r="K85" s="166" t="s">
        <v>138</v>
      </c>
      <c r="L85" s="166"/>
      <c r="M85" s="151">
        <v>240</v>
      </c>
    </row>
    <row r="86" spans="1:17" s="183" customFormat="1" ht="14" customHeight="1">
      <c r="A86" s="55"/>
      <c r="B86" s="165" t="s">
        <v>155</v>
      </c>
      <c r="C86" s="165"/>
      <c r="D86" s="123">
        <v>30.3</v>
      </c>
      <c r="E86" s="132"/>
      <c r="F86" s="116"/>
      <c r="G86" s="116"/>
      <c r="H86" s="116"/>
      <c r="I86" s="97"/>
    </row>
    <row r="87" spans="1:17" s="183" customFormat="1" ht="14" customHeight="1">
      <c r="A87" s="55"/>
      <c r="B87" s="165" t="s">
        <v>135</v>
      </c>
      <c r="C87" s="165"/>
      <c r="D87" s="123">
        <v>240</v>
      </c>
      <c r="E87" s="132"/>
      <c r="F87" s="116"/>
      <c r="G87" s="116"/>
      <c r="H87" s="116"/>
      <c r="I87" s="97"/>
      <c r="J87" s="97"/>
      <c r="K87" s="97"/>
      <c r="L87" s="124"/>
      <c r="M87" s="125"/>
      <c r="N87" s="21"/>
      <c r="O87" s="21"/>
      <c r="P87" s="21"/>
      <c r="Q87" s="57"/>
    </row>
    <row r="88" spans="1:17" s="183" customFormat="1" ht="14" customHeight="1">
      <c r="A88" s="55"/>
      <c r="B88" s="165" t="s">
        <v>136</v>
      </c>
      <c r="C88" s="165"/>
      <c r="D88" s="123">
        <f>SUM(H17+Q17+H33+H48+Q48+H66+Q66)</f>
        <v>64</v>
      </c>
      <c r="E88" s="132"/>
      <c r="F88" s="116"/>
      <c r="G88" s="116"/>
      <c r="H88" s="116"/>
      <c r="I88" s="97"/>
      <c r="J88" s="97"/>
      <c r="K88" s="97"/>
      <c r="L88" s="124"/>
      <c r="M88" s="125"/>
      <c r="N88" s="21"/>
      <c r="O88" s="21"/>
      <c r="P88" s="21"/>
      <c r="Q88" s="57"/>
    </row>
    <row r="89" spans="1:17" s="183" customFormat="1" ht="14" customHeight="1">
      <c r="A89" s="55"/>
      <c r="B89" s="165" t="s">
        <v>137</v>
      </c>
      <c r="C89" s="165"/>
      <c r="D89" s="123">
        <v>26.7</v>
      </c>
      <c r="E89" s="132"/>
      <c r="F89" s="97"/>
      <c r="G89" s="97"/>
      <c r="H89" s="97"/>
      <c r="I89" s="97"/>
      <c r="J89" s="97"/>
      <c r="N89" s="57"/>
      <c r="O89" s="57"/>
      <c r="P89" s="126"/>
      <c r="Q89" s="57"/>
    </row>
    <row r="90" spans="1:17" ht="14" customHeight="1">
      <c r="A90" s="55"/>
      <c r="B90" s="55"/>
      <c r="C90" s="98"/>
      <c r="D90" s="57"/>
      <c r="E90" s="57"/>
      <c r="F90" s="97"/>
      <c r="G90" s="97"/>
      <c r="H90" s="97"/>
      <c r="I90" s="97"/>
      <c r="J90" s="97"/>
      <c r="K90" s="97"/>
      <c r="L90" s="124"/>
      <c r="M90" s="125"/>
      <c r="N90" s="57"/>
      <c r="O90" s="57"/>
      <c r="P90" s="126"/>
      <c r="Q90" s="57"/>
    </row>
    <row r="91" spans="1:17" ht="14" customHeight="1">
      <c r="A91" s="55"/>
      <c r="B91" s="55"/>
      <c r="C91" s="98"/>
      <c r="D91" s="57"/>
      <c r="E91" s="57"/>
      <c r="F91" s="97"/>
      <c r="G91" s="97"/>
      <c r="H91" s="97"/>
      <c r="I91" s="97"/>
      <c r="J91" s="97"/>
      <c r="K91" s="97"/>
      <c r="L91" s="124"/>
      <c r="M91" s="125"/>
      <c r="N91" s="57"/>
      <c r="O91" s="57"/>
      <c r="P91" s="126"/>
      <c r="Q91" s="57"/>
    </row>
    <row r="92" spans="1:17" ht="14" customHeight="1">
      <c r="A92" s="55"/>
      <c r="B92" s="55"/>
      <c r="C92" s="127" t="s">
        <v>139</v>
      </c>
      <c r="D92" s="128"/>
      <c r="E92" s="57"/>
      <c r="F92" s="116"/>
      <c r="G92" s="116"/>
      <c r="H92" s="116"/>
      <c r="I92" s="97"/>
      <c r="J92" s="97"/>
      <c r="K92" s="97"/>
      <c r="L92" s="70"/>
      <c r="M92" s="97"/>
      <c r="N92" s="21"/>
      <c r="O92" s="21"/>
      <c r="P92" s="21"/>
      <c r="Q92" s="57"/>
    </row>
    <row r="93" spans="1:17" ht="14" customHeight="1">
      <c r="A93" s="55"/>
      <c r="B93" s="55"/>
      <c r="C93" s="129" t="s">
        <v>218</v>
      </c>
      <c r="D93" s="130"/>
      <c r="E93" s="57"/>
      <c r="F93" s="116"/>
      <c r="G93" s="116"/>
      <c r="H93" s="116"/>
      <c r="I93" s="97"/>
      <c r="J93" s="97"/>
      <c r="K93" s="97"/>
      <c r="L93" s="137"/>
      <c r="M93" s="21" t="s">
        <v>219</v>
      </c>
      <c r="N93" s="21"/>
      <c r="O93" s="137"/>
      <c r="P93" s="137"/>
      <c r="Q93" s="57"/>
    </row>
    <row r="94" spans="1:17" ht="14" customHeight="1">
      <c r="A94" s="55"/>
      <c r="B94" s="55"/>
      <c r="C94" s="133" t="s">
        <v>140</v>
      </c>
      <c r="D94" s="134"/>
      <c r="E94" s="57" t="s">
        <v>74</v>
      </c>
      <c r="F94" s="57"/>
      <c r="G94" s="57"/>
      <c r="H94" s="57"/>
      <c r="I94" s="21"/>
      <c r="J94" s="21"/>
      <c r="K94" s="21"/>
      <c r="L94" s="137"/>
      <c r="M94" s="160" t="s">
        <v>145</v>
      </c>
      <c r="N94" s="160"/>
      <c r="O94" s="160"/>
      <c r="P94" s="160"/>
      <c r="Q94" s="160"/>
    </row>
    <row r="95" spans="1:17" ht="14" customHeight="1">
      <c r="A95" s="55"/>
      <c r="B95" s="55"/>
      <c r="C95" s="135" t="s">
        <v>141</v>
      </c>
      <c r="D95" s="136"/>
      <c r="E95" s="57"/>
      <c r="F95" s="57"/>
      <c r="G95" s="126"/>
      <c r="H95" s="57"/>
      <c r="I95" s="21"/>
      <c r="J95" s="21"/>
      <c r="K95" s="21"/>
      <c r="L95" s="137"/>
      <c r="M95" s="2"/>
      <c r="N95" s="131"/>
      <c r="O95" s="131"/>
      <c r="P95" s="2"/>
      <c r="Q95" s="21"/>
    </row>
    <row r="96" spans="1:17" ht="14" customHeight="1">
      <c r="A96" s="55"/>
      <c r="B96" s="55"/>
      <c r="C96" s="161" t="s">
        <v>142</v>
      </c>
      <c r="D96" s="162"/>
      <c r="E96" s="57"/>
      <c r="F96" s="57"/>
      <c r="G96" s="126"/>
      <c r="H96" s="57"/>
      <c r="I96" s="21"/>
      <c r="J96" s="21"/>
      <c r="K96" s="21"/>
      <c r="L96" s="2"/>
      <c r="M96" s="2"/>
      <c r="N96" s="2"/>
      <c r="O96" s="57"/>
      <c r="P96" s="21"/>
      <c r="Q96" s="21"/>
    </row>
    <row r="97" spans="1:17" ht="14" customHeight="1">
      <c r="A97" s="55"/>
      <c r="B97" s="55"/>
      <c r="C97" s="161" t="s">
        <v>143</v>
      </c>
      <c r="D97" s="162"/>
      <c r="E97" s="57"/>
      <c r="F97" s="81" t="s">
        <v>74</v>
      </c>
      <c r="G97" s="57" t="s">
        <v>74</v>
      </c>
      <c r="H97" s="57" t="s">
        <v>74</v>
      </c>
      <c r="I97" s="21"/>
      <c r="J97" s="21"/>
      <c r="K97" s="21"/>
      <c r="L97" s="21"/>
      <c r="M97" s="21"/>
      <c r="N97" s="21"/>
      <c r="O97" s="21"/>
      <c r="P97" s="21"/>
      <c r="Q97" s="21"/>
    </row>
    <row r="98" spans="1:17" ht="14" customHeight="1">
      <c r="A98" s="55"/>
      <c r="B98" s="55"/>
      <c r="C98" s="163" t="s">
        <v>144</v>
      </c>
      <c r="D98" s="164"/>
      <c r="E98" s="57"/>
      <c r="F98" s="57"/>
      <c r="G98" s="126"/>
      <c r="H98" s="57"/>
      <c r="I98" s="21"/>
      <c r="J98" s="21"/>
      <c r="K98" s="21"/>
      <c r="L98" s="21"/>
      <c r="M98" s="21"/>
      <c r="N98" s="21"/>
      <c r="O98" s="21"/>
      <c r="P98" s="21"/>
      <c r="Q98" s="21"/>
    </row>
  </sheetData>
  <mergeCells count="18">
    <mergeCell ref="A1:Q1"/>
    <mergeCell ref="A2:Q2"/>
    <mergeCell ref="A3:Q3"/>
    <mergeCell ref="A4:Q4"/>
    <mergeCell ref="M14:O14"/>
    <mergeCell ref="M94:Q94"/>
    <mergeCell ref="C96:D96"/>
    <mergeCell ref="C97:D97"/>
    <mergeCell ref="C98:D98"/>
    <mergeCell ref="B82:C82"/>
    <mergeCell ref="B83:C83"/>
    <mergeCell ref="B85:C85"/>
    <mergeCell ref="B86:C86"/>
    <mergeCell ref="B87:C87"/>
    <mergeCell ref="B88:C88"/>
    <mergeCell ref="K85:L85"/>
    <mergeCell ref="B89:C89"/>
    <mergeCell ref="B84:C84"/>
  </mergeCells>
  <phoneticPr fontId="47" type="noConversion"/>
  <pageMargins left="0.74803149606299213" right="0.74803149606299213" top="0.98425196850393704" bottom="0.98425196850393704" header="0.51181102362204722" footer="0.51181102362204722"/>
  <pageSetup paperSize="9" scale="71" fitToHeight="2" orientation="portrait" horizontalDpi="4294967292" verticalDpi="4294967292"/>
  <rowBreaks count="1" manualBreakCount="1">
    <brk id="98" max="16383" man="1"/>
  </rowBreaks>
  <colBreaks count="1" manualBreakCount="1">
    <brk id="17" max="1048575" man="1"/>
  </colBreaks>
  <extLst>
    <ext xmlns:mx="http://schemas.microsoft.com/office/mac/excel/2008/main" uri="{64002731-A6B0-56B0-2670-7721B7C09600}">
      <mx:PLV Mode="0" OnePage="0" WScale="45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32" workbookViewId="0">
      <selection activeCell="H5" sqref="H5:H42"/>
    </sheetView>
  </sheetViews>
  <sheetFormatPr baseColWidth="10" defaultColWidth="11" defaultRowHeight="15" x14ac:dyDescent="0"/>
  <cols>
    <col min="1" max="1" width="20.83203125" customWidth="1"/>
    <col min="2" max="2" width="14.33203125" customWidth="1"/>
    <col min="3" max="3" width="28.83203125" customWidth="1"/>
    <col min="4" max="4" width="6.33203125" customWidth="1"/>
    <col min="5" max="5" width="5.33203125" customWidth="1"/>
    <col min="6" max="6" width="5.1640625" customWidth="1"/>
    <col min="7" max="7" width="6.5" customWidth="1"/>
    <col min="8" max="8" width="7.6640625" customWidth="1"/>
  </cols>
  <sheetData>
    <row r="1" spans="1:9" ht="18">
      <c r="A1" s="176" t="s">
        <v>180</v>
      </c>
      <c r="B1" s="176"/>
      <c r="C1" s="176"/>
      <c r="D1" s="176"/>
      <c r="E1" s="147"/>
      <c r="F1" s="147"/>
      <c r="G1" s="148"/>
      <c r="H1" s="148"/>
      <c r="I1" s="148"/>
    </row>
    <row r="2" spans="1:9" ht="18">
      <c r="A2" s="146" t="s">
        <v>179</v>
      </c>
      <c r="B2" s="146"/>
      <c r="C2" s="147"/>
      <c r="D2" s="147"/>
      <c r="E2" s="147"/>
      <c r="F2" s="147"/>
      <c r="G2" s="148"/>
      <c r="H2" s="148"/>
      <c r="I2" s="148"/>
    </row>
    <row r="3" spans="1:9" ht="18">
      <c r="A3" s="146" t="s">
        <v>181</v>
      </c>
      <c r="B3" s="146"/>
      <c r="C3" s="147"/>
      <c r="D3" s="147"/>
      <c r="E3" s="147"/>
      <c r="F3" s="147"/>
      <c r="G3" s="148"/>
      <c r="H3" s="148"/>
      <c r="I3" s="148"/>
    </row>
    <row r="4" spans="1:9">
      <c r="A4" s="144" t="s">
        <v>176</v>
      </c>
      <c r="B4" s="144" t="s">
        <v>177</v>
      </c>
      <c r="C4" s="144" t="s">
        <v>178</v>
      </c>
      <c r="D4" s="145" t="s">
        <v>7</v>
      </c>
      <c r="E4" s="145" t="s">
        <v>8</v>
      </c>
      <c r="F4" s="145" t="s">
        <v>9</v>
      </c>
      <c r="G4" s="145" t="s">
        <v>10</v>
      </c>
      <c r="H4" s="145" t="s">
        <v>175</v>
      </c>
      <c r="I4" s="148"/>
    </row>
    <row r="5" spans="1:9" ht="52" customHeight="1">
      <c r="A5" s="173" t="s">
        <v>165</v>
      </c>
      <c r="B5" s="173"/>
      <c r="C5" s="173" t="s">
        <v>166</v>
      </c>
      <c r="D5" s="180">
        <v>2</v>
      </c>
      <c r="E5" s="180">
        <v>2</v>
      </c>
      <c r="F5" s="180">
        <v>0</v>
      </c>
      <c r="G5" s="180">
        <v>3</v>
      </c>
      <c r="H5" s="180">
        <v>7</v>
      </c>
      <c r="I5" s="148"/>
    </row>
    <row r="6" spans="1:9" ht="15" hidden="1" customHeight="1">
      <c r="A6" s="174"/>
      <c r="B6" s="174"/>
      <c r="C6" s="174"/>
      <c r="D6" s="181"/>
      <c r="E6" s="181"/>
      <c r="F6" s="181"/>
      <c r="G6" s="181"/>
      <c r="H6" s="181"/>
      <c r="I6" s="148"/>
    </row>
    <row r="7" spans="1:9" ht="43" customHeight="1">
      <c r="A7" s="175" t="s">
        <v>146</v>
      </c>
      <c r="B7" s="173"/>
      <c r="C7" s="175" t="s">
        <v>167</v>
      </c>
      <c r="D7" s="182">
        <v>2</v>
      </c>
      <c r="E7" s="182">
        <v>2</v>
      </c>
      <c r="F7" s="182">
        <v>0</v>
      </c>
      <c r="G7" s="182">
        <v>3</v>
      </c>
      <c r="H7" s="182">
        <v>5</v>
      </c>
      <c r="I7" s="148"/>
    </row>
    <row r="8" spans="1:9" ht="15" hidden="1" customHeight="1">
      <c r="A8" s="175"/>
      <c r="B8" s="174"/>
      <c r="C8" s="175"/>
      <c r="D8" s="182"/>
      <c r="E8" s="182"/>
      <c r="F8" s="182"/>
      <c r="G8" s="182"/>
      <c r="H8" s="182"/>
      <c r="I8" s="148"/>
    </row>
    <row r="9" spans="1:9" ht="44" customHeight="1">
      <c r="A9" s="175" t="s">
        <v>147</v>
      </c>
      <c r="B9" s="173"/>
      <c r="C9" s="175" t="s">
        <v>168</v>
      </c>
      <c r="D9" s="182">
        <v>3</v>
      </c>
      <c r="E9" s="182">
        <v>0</v>
      </c>
      <c r="F9" s="182">
        <v>0</v>
      </c>
      <c r="G9" s="182">
        <v>3</v>
      </c>
      <c r="H9" s="182">
        <v>5</v>
      </c>
      <c r="I9" s="148"/>
    </row>
    <row r="10" spans="1:9" ht="10" customHeight="1">
      <c r="A10" s="175"/>
      <c r="B10" s="174"/>
      <c r="C10" s="175"/>
      <c r="D10" s="182"/>
      <c r="E10" s="182"/>
      <c r="F10" s="182"/>
      <c r="G10" s="182"/>
      <c r="H10" s="182"/>
      <c r="I10" s="148"/>
    </row>
    <row r="11" spans="1:9" ht="29" customHeight="1">
      <c r="A11" s="175" t="s">
        <v>148</v>
      </c>
      <c r="B11" s="173"/>
      <c r="C11" s="175" t="s">
        <v>169</v>
      </c>
      <c r="D11" s="182">
        <v>3</v>
      </c>
      <c r="E11" s="182">
        <v>2</v>
      </c>
      <c r="F11" s="182">
        <v>0</v>
      </c>
      <c r="G11" s="182">
        <v>4</v>
      </c>
      <c r="H11" s="182">
        <v>8</v>
      </c>
      <c r="I11" s="148"/>
    </row>
    <row r="12" spans="1:9" ht="8" customHeight="1">
      <c r="A12" s="175"/>
      <c r="B12" s="174"/>
      <c r="C12" s="175"/>
      <c r="D12" s="182"/>
      <c r="E12" s="182"/>
      <c r="F12" s="182"/>
      <c r="G12" s="182"/>
      <c r="H12" s="182"/>
      <c r="I12" s="148"/>
    </row>
    <row r="13" spans="1:9" ht="43" customHeight="1">
      <c r="A13" s="175" t="s">
        <v>149</v>
      </c>
      <c r="B13" s="173"/>
      <c r="C13" s="175" t="s">
        <v>167</v>
      </c>
      <c r="D13" s="182">
        <v>3</v>
      </c>
      <c r="E13" s="182">
        <v>0</v>
      </c>
      <c r="F13" s="182">
        <v>0</v>
      </c>
      <c r="G13" s="182">
        <v>3</v>
      </c>
      <c r="H13" s="182">
        <v>4</v>
      </c>
      <c r="I13" s="148"/>
    </row>
    <row r="14" spans="1:9" ht="15" hidden="1" customHeight="1">
      <c r="A14" s="175"/>
      <c r="B14" s="174"/>
      <c r="C14" s="175"/>
      <c r="D14" s="182"/>
      <c r="E14" s="182"/>
      <c r="F14" s="182"/>
      <c r="G14" s="182"/>
      <c r="H14" s="182"/>
      <c r="I14" s="148"/>
    </row>
    <row r="15" spans="1:9" ht="44" customHeight="1">
      <c r="A15" s="175" t="s">
        <v>150</v>
      </c>
      <c r="B15" s="173"/>
      <c r="C15" s="175" t="s">
        <v>168</v>
      </c>
      <c r="D15" s="182">
        <v>3</v>
      </c>
      <c r="E15" s="182">
        <v>0</v>
      </c>
      <c r="F15" s="182">
        <v>0</v>
      </c>
      <c r="G15" s="182">
        <v>3</v>
      </c>
      <c r="H15" s="182">
        <v>4</v>
      </c>
      <c r="I15" s="148"/>
    </row>
    <row r="16" spans="1:9" ht="8" customHeight="1">
      <c r="A16" s="175"/>
      <c r="B16" s="174"/>
      <c r="C16" s="175"/>
      <c r="D16" s="182"/>
      <c r="E16" s="182"/>
      <c r="F16" s="182"/>
      <c r="G16" s="182"/>
      <c r="H16" s="182"/>
      <c r="I16" s="148"/>
    </row>
    <row r="17" spans="1:9" ht="29" customHeight="1">
      <c r="A17" s="175" t="s">
        <v>151</v>
      </c>
      <c r="B17" s="173"/>
      <c r="C17" s="175" t="s">
        <v>170</v>
      </c>
      <c r="D17" s="182">
        <v>2</v>
      </c>
      <c r="E17" s="182">
        <v>2</v>
      </c>
      <c r="F17" s="182">
        <v>0</v>
      </c>
      <c r="G17" s="182">
        <v>3</v>
      </c>
      <c r="H17" s="182">
        <v>6</v>
      </c>
      <c r="I17" s="148"/>
    </row>
    <row r="18" spans="1:9" ht="13" customHeight="1">
      <c r="A18" s="175"/>
      <c r="B18" s="174"/>
      <c r="C18" s="175"/>
      <c r="D18" s="182"/>
      <c r="E18" s="182"/>
      <c r="F18" s="182"/>
      <c r="G18" s="182"/>
      <c r="H18" s="182"/>
      <c r="I18" s="148"/>
    </row>
    <row r="19" spans="1:9" ht="44" customHeight="1">
      <c r="A19" s="175" t="s">
        <v>152</v>
      </c>
      <c r="B19" s="173"/>
      <c r="C19" s="175" t="s">
        <v>171</v>
      </c>
      <c r="D19" s="180">
        <v>2</v>
      </c>
      <c r="E19" s="180">
        <v>2</v>
      </c>
      <c r="F19" s="180">
        <v>0</v>
      </c>
      <c r="G19" s="180">
        <v>3</v>
      </c>
      <c r="H19" s="180">
        <v>5</v>
      </c>
      <c r="I19" s="148"/>
    </row>
    <row r="20" spans="1:9" ht="1" customHeight="1">
      <c r="A20" s="175"/>
      <c r="B20" s="174"/>
      <c r="C20" s="175"/>
      <c r="D20" s="181"/>
      <c r="E20" s="181"/>
      <c r="F20" s="181"/>
      <c r="G20" s="181"/>
      <c r="H20" s="181"/>
      <c r="I20" s="148"/>
    </row>
    <row r="21" spans="1:9" ht="29" customHeight="1">
      <c r="A21" s="175" t="s">
        <v>153</v>
      </c>
      <c r="B21" s="173"/>
      <c r="C21" s="175" t="s">
        <v>170</v>
      </c>
      <c r="D21" s="182">
        <v>3</v>
      </c>
      <c r="E21" s="182">
        <v>0</v>
      </c>
      <c r="F21" s="182">
        <v>0</v>
      </c>
      <c r="G21" s="182">
        <v>3</v>
      </c>
      <c r="H21" s="182">
        <v>4</v>
      </c>
      <c r="I21" s="148"/>
    </row>
    <row r="22" spans="1:9" ht="9" customHeight="1">
      <c r="A22" s="175"/>
      <c r="B22" s="174"/>
      <c r="C22" s="175"/>
      <c r="D22" s="182"/>
      <c r="E22" s="182"/>
      <c r="F22" s="182"/>
      <c r="G22" s="182"/>
      <c r="H22" s="182"/>
      <c r="I22" s="148"/>
    </row>
    <row r="23" spans="1:9" ht="29" customHeight="1">
      <c r="A23" s="175" t="s">
        <v>154</v>
      </c>
      <c r="B23" s="173"/>
      <c r="C23" s="175" t="s">
        <v>169</v>
      </c>
      <c r="D23" s="182">
        <v>3</v>
      </c>
      <c r="E23" s="182">
        <v>0</v>
      </c>
      <c r="F23" s="182">
        <v>0</v>
      </c>
      <c r="G23" s="182">
        <v>3</v>
      </c>
      <c r="H23" s="182">
        <v>4</v>
      </c>
      <c r="I23" s="148"/>
    </row>
    <row r="24" spans="1:9" ht="7" customHeight="1">
      <c r="A24" s="175"/>
      <c r="B24" s="174"/>
      <c r="C24" s="175"/>
      <c r="D24" s="182"/>
      <c r="E24" s="182"/>
      <c r="F24" s="182"/>
      <c r="G24" s="182"/>
      <c r="H24" s="182"/>
      <c r="I24" s="148"/>
    </row>
    <row r="25" spans="1:9">
      <c r="A25" s="175" t="s">
        <v>157</v>
      </c>
      <c r="B25" s="173"/>
      <c r="C25" s="175" t="s">
        <v>166</v>
      </c>
      <c r="D25" s="182">
        <v>4</v>
      </c>
      <c r="E25" s="182">
        <v>0</v>
      </c>
      <c r="F25" s="182">
        <v>0</v>
      </c>
      <c r="G25" s="182">
        <v>4</v>
      </c>
      <c r="H25" s="182">
        <v>6</v>
      </c>
      <c r="I25" s="148"/>
    </row>
    <row r="26" spans="1:9">
      <c r="A26" s="175"/>
      <c r="B26" s="174"/>
      <c r="C26" s="175"/>
      <c r="D26" s="182"/>
      <c r="E26" s="182"/>
      <c r="F26" s="182"/>
      <c r="G26" s="182"/>
      <c r="H26" s="182"/>
      <c r="I26" s="148"/>
    </row>
    <row r="27" spans="1:9" ht="44" customHeight="1">
      <c r="A27" s="175" t="s">
        <v>158</v>
      </c>
      <c r="B27" s="173"/>
      <c r="C27" s="175" t="s">
        <v>168</v>
      </c>
      <c r="D27" s="182">
        <v>2</v>
      </c>
      <c r="E27" s="182">
        <v>0</v>
      </c>
      <c r="F27" s="182">
        <v>0</v>
      </c>
      <c r="G27" s="182">
        <v>2</v>
      </c>
      <c r="H27" s="182">
        <v>3</v>
      </c>
      <c r="I27" s="148"/>
    </row>
    <row r="28" spans="1:9">
      <c r="A28" s="175"/>
      <c r="B28" s="174"/>
      <c r="C28" s="175"/>
      <c r="D28" s="182"/>
      <c r="E28" s="182"/>
      <c r="F28" s="182"/>
      <c r="G28" s="182"/>
      <c r="H28" s="182"/>
      <c r="I28" s="148"/>
    </row>
    <row r="29" spans="1:9">
      <c r="A29" s="175" t="s">
        <v>159</v>
      </c>
      <c r="B29" s="173"/>
      <c r="C29" s="175" t="s">
        <v>172</v>
      </c>
      <c r="D29" s="182">
        <v>3</v>
      </c>
      <c r="E29" s="182">
        <v>0</v>
      </c>
      <c r="F29" s="182">
        <v>0</v>
      </c>
      <c r="G29" s="182">
        <v>3</v>
      </c>
      <c r="H29" s="182">
        <v>3</v>
      </c>
      <c r="I29" s="148"/>
    </row>
    <row r="30" spans="1:9">
      <c r="A30" s="175"/>
      <c r="B30" s="174"/>
      <c r="C30" s="175"/>
      <c r="D30" s="182"/>
      <c r="E30" s="182"/>
      <c r="F30" s="182"/>
      <c r="G30" s="182"/>
      <c r="H30" s="182"/>
      <c r="I30" s="148"/>
    </row>
    <row r="31" spans="1:9" ht="29" customHeight="1">
      <c r="A31" s="175" t="s">
        <v>173</v>
      </c>
      <c r="B31" s="173"/>
      <c r="C31" s="175" t="s">
        <v>170</v>
      </c>
      <c r="D31" s="182">
        <v>3</v>
      </c>
      <c r="E31" s="182">
        <v>0</v>
      </c>
      <c r="F31" s="182">
        <v>0</v>
      </c>
      <c r="G31" s="182">
        <v>3</v>
      </c>
      <c r="H31" s="182">
        <v>3</v>
      </c>
      <c r="I31" s="148"/>
    </row>
    <row r="32" spans="1:9">
      <c r="A32" s="175"/>
      <c r="B32" s="174"/>
      <c r="C32" s="175"/>
      <c r="D32" s="182"/>
      <c r="E32" s="182"/>
      <c r="F32" s="182"/>
      <c r="G32" s="182"/>
      <c r="H32" s="182"/>
      <c r="I32" s="148"/>
    </row>
    <row r="33" spans="1:9" ht="29" customHeight="1">
      <c r="A33" s="175" t="s">
        <v>161</v>
      </c>
      <c r="B33" s="173"/>
      <c r="C33" s="175" t="s">
        <v>169</v>
      </c>
      <c r="D33" s="182">
        <v>3</v>
      </c>
      <c r="E33" s="182">
        <v>2</v>
      </c>
      <c r="F33" s="182">
        <v>0</v>
      </c>
      <c r="G33" s="182">
        <v>4</v>
      </c>
      <c r="H33" s="182">
        <v>8</v>
      </c>
      <c r="I33" s="148"/>
    </row>
    <row r="34" spans="1:9">
      <c r="A34" s="175"/>
      <c r="B34" s="174"/>
      <c r="C34" s="175"/>
      <c r="D34" s="182"/>
      <c r="E34" s="182"/>
      <c r="F34" s="182"/>
      <c r="G34" s="182"/>
      <c r="H34" s="182"/>
      <c r="I34" s="148"/>
    </row>
    <row r="35" spans="1:9" ht="29" customHeight="1">
      <c r="A35" s="175" t="s">
        <v>162</v>
      </c>
      <c r="B35" s="173"/>
      <c r="C35" s="175" t="s">
        <v>169</v>
      </c>
      <c r="D35" s="182">
        <v>2</v>
      </c>
      <c r="E35" s="182">
        <v>2</v>
      </c>
      <c r="F35" s="182">
        <v>0</v>
      </c>
      <c r="G35" s="182">
        <v>3</v>
      </c>
      <c r="H35" s="182">
        <v>5</v>
      </c>
      <c r="I35" s="148"/>
    </row>
    <row r="36" spans="1:9">
      <c r="A36" s="175"/>
      <c r="B36" s="174"/>
      <c r="C36" s="175"/>
      <c r="D36" s="182"/>
      <c r="E36" s="182"/>
      <c r="F36" s="182"/>
      <c r="G36" s="182"/>
      <c r="H36" s="182"/>
      <c r="I36" s="148"/>
    </row>
    <row r="37" spans="1:9" ht="29" customHeight="1">
      <c r="A37" s="175" t="s">
        <v>163</v>
      </c>
      <c r="B37" s="173"/>
      <c r="C37" s="175" t="s">
        <v>170</v>
      </c>
      <c r="D37" s="182">
        <v>3</v>
      </c>
      <c r="E37" s="182">
        <v>0</v>
      </c>
      <c r="F37" s="182">
        <v>0</v>
      </c>
      <c r="G37" s="182">
        <v>3</v>
      </c>
      <c r="H37" s="182">
        <v>4</v>
      </c>
      <c r="I37" s="148"/>
    </row>
    <row r="38" spans="1:9">
      <c r="A38" s="175"/>
      <c r="B38" s="174"/>
      <c r="C38" s="175"/>
      <c r="D38" s="182"/>
      <c r="E38" s="182"/>
      <c r="F38" s="182"/>
      <c r="G38" s="182"/>
      <c r="H38" s="182"/>
      <c r="I38" s="148"/>
    </row>
    <row r="39" spans="1:9" ht="44" customHeight="1">
      <c r="A39" s="175" t="s">
        <v>164</v>
      </c>
      <c r="B39" s="173"/>
      <c r="C39" s="175" t="s">
        <v>168</v>
      </c>
      <c r="D39" s="182">
        <v>3</v>
      </c>
      <c r="E39" s="182">
        <v>0</v>
      </c>
      <c r="F39" s="182">
        <v>0</v>
      </c>
      <c r="G39" s="182">
        <v>3</v>
      </c>
      <c r="H39" s="182">
        <v>4</v>
      </c>
      <c r="I39" s="148"/>
    </row>
    <row r="40" spans="1:9">
      <c r="A40" s="175"/>
      <c r="B40" s="174"/>
      <c r="C40" s="175"/>
      <c r="D40" s="182"/>
      <c r="E40" s="182"/>
      <c r="F40" s="182"/>
      <c r="G40" s="182"/>
      <c r="H40" s="182"/>
      <c r="I40" s="148"/>
    </row>
    <row r="41" spans="1:9" ht="49" customHeight="1">
      <c r="A41" s="177" t="s">
        <v>156</v>
      </c>
      <c r="B41" s="178"/>
      <c r="C41" s="177" t="s">
        <v>174</v>
      </c>
      <c r="D41" s="182">
        <v>2</v>
      </c>
      <c r="E41" s="182">
        <v>0</v>
      </c>
      <c r="F41" s="182">
        <v>2</v>
      </c>
      <c r="G41" s="182">
        <v>3</v>
      </c>
      <c r="H41" s="182">
        <v>6</v>
      </c>
      <c r="I41" s="148"/>
    </row>
    <row r="42" spans="1:9" ht="15" hidden="1" customHeight="1">
      <c r="A42" s="177"/>
      <c r="B42" s="179"/>
      <c r="C42" s="177"/>
      <c r="D42" s="182"/>
      <c r="E42" s="182"/>
      <c r="F42" s="182"/>
      <c r="G42" s="182"/>
      <c r="H42" s="182"/>
      <c r="I42" s="149"/>
    </row>
    <row r="43" spans="1:9">
      <c r="A43" s="150"/>
      <c r="B43" s="150"/>
      <c r="C43" s="150"/>
      <c r="D43" s="150"/>
      <c r="E43" s="150"/>
      <c r="F43" s="150"/>
      <c r="G43" s="150"/>
      <c r="H43" s="150"/>
    </row>
  </sheetData>
  <mergeCells count="153">
    <mergeCell ref="D41:D42"/>
    <mergeCell ref="E41:E42"/>
    <mergeCell ref="F41:F42"/>
    <mergeCell ref="G41:G42"/>
    <mergeCell ref="H41:H42"/>
    <mergeCell ref="D37:D38"/>
    <mergeCell ref="E37:E38"/>
    <mergeCell ref="F37:F38"/>
    <mergeCell ref="G37:G38"/>
    <mergeCell ref="H37:H38"/>
    <mergeCell ref="D39:D40"/>
    <mergeCell ref="E39:E40"/>
    <mergeCell ref="F39:F40"/>
    <mergeCell ref="G39:G40"/>
    <mergeCell ref="H39:H40"/>
    <mergeCell ref="D33:D34"/>
    <mergeCell ref="E33:E34"/>
    <mergeCell ref="F33:F34"/>
    <mergeCell ref="G33:G34"/>
    <mergeCell ref="H33:H34"/>
    <mergeCell ref="D35:D36"/>
    <mergeCell ref="E35:E36"/>
    <mergeCell ref="F35:F36"/>
    <mergeCell ref="G35:G36"/>
    <mergeCell ref="H35:H36"/>
    <mergeCell ref="D29:D30"/>
    <mergeCell ref="E29:E30"/>
    <mergeCell ref="F29:F30"/>
    <mergeCell ref="G29:G30"/>
    <mergeCell ref="H29:H30"/>
    <mergeCell ref="D31:D32"/>
    <mergeCell ref="E31:E32"/>
    <mergeCell ref="F31:F32"/>
    <mergeCell ref="G31:G32"/>
    <mergeCell ref="H31:H32"/>
    <mergeCell ref="D25:D26"/>
    <mergeCell ref="E25:E26"/>
    <mergeCell ref="F25:F26"/>
    <mergeCell ref="G25:G26"/>
    <mergeCell ref="H25:H26"/>
    <mergeCell ref="D27:D28"/>
    <mergeCell ref="E27:E28"/>
    <mergeCell ref="F27:F28"/>
    <mergeCell ref="G27:G28"/>
    <mergeCell ref="H27:H28"/>
    <mergeCell ref="D21:D22"/>
    <mergeCell ref="E21:E22"/>
    <mergeCell ref="F21:F22"/>
    <mergeCell ref="G21:G22"/>
    <mergeCell ref="H21:H22"/>
    <mergeCell ref="D23:D24"/>
    <mergeCell ref="E23:E24"/>
    <mergeCell ref="F23:F24"/>
    <mergeCell ref="G23:G24"/>
    <mergeCell ref="H23:H24"/>
    <mergeCell ref="D17:D18"/>
    <mergeCell ref="E17:E18"/>
    <mergeCell ref="F17:F18"/>
    <mergeCell ref="G17:G18"/>
    <mergeCell ref="H17:H18"/>
    <mergeCell ref="D19:D20"/>
    <mergeCell ref="E19:E20"/>
    <mergeCell ref="F19:F20"/>
    <mergeCell ref="G19:G20"/>
    <mergeCell ref="H19:H20"/>
    <mergeCell ref="E13:E14"/>
    <mergeCell ref="F13:F14"/>
    <mergeCell ref="G13:G14"/>
    <mergeCell ref="H13:H14"/>
    <mergeCell ref="D15:D16"/>
    <mergeCell ref="E15:E16"/>
    <mergeCell ref="F15:F16"/>
    <mergeCell ref="G15:G16"/>
    <mergeCell ref="H15:H16"/>
    <mergeCell ref="G9:G10"/>
    <mergeCell ref="H9:H10"/>
    <mergeCell ref="D11:D12"/>
    <mergeCell ref="E11:E12"/>
    <mergeCell ref="F11:F12"/>
    <mergeCell ref="G11:G12"/>
    <mergeCell ref="H11:H12"/>
    <mergeCell ref="G5:G6"/>
    <mergeCell ref="H5:H6"/>
    <mergeCell ref="D7:D8"/>
    <mergeCell ref="E7:E8"/>
    <mergeCell ref="F7:F8"/>
    <mergeCell ref="G7:G8"/>
    <mergeCell ref="H7:H8"/>
    <mergeCell ref="A41:A42"/>
    <mergeCell ref="B41:B42"/>
    <mergeCell ref="C41:C42"/>
    <mergeCell ref="D5:D6"/>
    <mergeCell ref="E5:E6"/>
    <mergeCell ref="F5:F6"/>
    <mergeCell ref="D9:D10"/>
    <mergeCell ref="E9:E10"/>
    <mergeCell ref="F9:F10"/>
    <mergeCell ref="D13:D14"/>
    <mergeCell ref="A37:A38"/>
    <mergeCell ref="B37:B38"/>
    <mergeCell ref="C37:C38"/>
    <mergeCell ref="A39:A40"/>
    <mergeCell ref="B39:B40"/>
    <mergeCell ref="C39:C40"/>
    <mergeCell ref="A33:A34"/>
    <mergeCell ref="B33:B34"/>
    <mergeCell ref="C33:C34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B15:B16"/>
    <mergeCell ref="C15:C16"/>
    <mergeCell ref="A9:A10"/>
    <mergeCell ref="B9:B10"/>
    <mergeCell ref="C9:C10"/>
    <mergeCell ref="A11:A12"/>
    <mergeCell ref="B11:B12"/>
    <mergeCell ref="C11:C12"/>
    <mergeCell ref="A5:A6"/>
    <mergeCell ref="B5:B6"/>
    <mergeCell ref="C5:C6"/>
    <mergeCell ref="A7:A8"/>
    <mergeCell ref="B7:B8"/>
    <mergeCell ref="C7:C8"/>
    <mergeCell ref="A1:D1"/>
    <mergeCell ref="A13:A14"/>
    <mergeCell ref="B13:B14"/>
    <mergeCell ref="C13:C14"/>
  </mergeCells>
  <phoneticPr fontId="47" type="noConversion"/>
  <pageMargins left="0.75" right="0.75" top="1" bottom="1" header="0.5" footer="0.5"/>
  <colBreaks count="1" manualBreakCount="1">
    <brk id="8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2015-16 %30 İng. Ders Planı </vt:lpstr>
      <vt:lpstr> İngilizce ders listesi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Özlen ERKAL</dc:creator>
  <cp:lastModifiedBy>Sinem Büyüksaatçı</cp:lastModifiedBy>
  <cp:lastPrinted>2018-06-19T08:12:05Z</cp:lastPrinted>
  <dcterms:created xsi:type="dcterms:W3CDTF">2015-04-16T08:21:02Z</dcterms:created>
  <dcterms:modified xsi:type="dcterms:W3CDTF">2018-06-19T08:12:17Z</dcterms:modified>
</cp:coreProperties>
</file>